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C:\Users\JuanCarlosBáezMillán\Desktop\Herramientas EMAS\"/>
    </mc:Choice>
  </mc:AlternateContent>
  <xr:revisionPtr revIDLastSave="0" documentId="13_ncr:1_{A807314F-87DF-495C-BC13-9D21BFF16E69}" xr6:coauthVersionLast="47" xr6:coauthVersionMax="47" xr10:uidLastSave="{00000000-0000-0000-0000-000000000000}"/>
  <bookViews>
    <workbookView xWindow="-120" yWindow="-120" windowWidth="29040" windowHeight="15840" tabRatio="729" firstSheet="1" activeTab="1" xr2:uid="{00000000-000D-0000-FFFF-FFFF00000000}"/>
  </bookViews>
  <sheets>
    <sheet name="Implementación" sheetId="25" r:id="rId1"/>
    <sheet name="Hoja1" sheetId="26" r:id="rId2"/>
    <sheet name="Módulo 1" sheetId="14" r:id="rId3"/>
    <sheet name="Módulo 2" sheetId="5" r:id="rId4"/>
    <sheet name="Módulo 3" sheetId="13" r:id="rId5"/>
    <sheet name="Módulo 4" sheetId="22" r:id="rId6"/>
    <sheet name="Módulo 5" sheetId="20" r:id="rId7"/>
    <sheet name="Lista desplegable (sin entrada)" sheetId="4" state="hidden" r:id="rId8"/>
  </sheets>
  <externalReferences>
    <externalReference r:id="rId9"/>
  </externalReferences>
  <definedNames>
    <definedName name="_xlnm._FilterDatabase" localSheetId="2" hidden="1">#REF!</definedName>
    <definedName name="_xlnm._FilterDatabase" localSheetId="3" hidden="1">#REF!</definedName>
    <definedName name="_xlnm._FilterDatabase" localSheetId="4" hidden="1">#REF!</definedName>
    <definedName name="_xlnm._FilterDatabase" localSheetId="5" hidden="1">#REF!</definedName>
    <definedName name="_xlnm._FilterDatabase" localSheetId="6" hidden="1">#REF!</definedName>
    <definedName name="Env_aspects2">#REF!</definedName>
    <definedName name="Environmental_aspects" localSheetId="7">#REF!</definedName>
    <definedName name="Environmental_aspects">#REF!</definedName>
    <definedName name="Exposure" localSheetId="5">#REF!</definedName>
    <definedName name="Exposure">#REF!</definedName>
    <definedName name="Gravity">'Lista desplegable (sin entrada)'!$N$14:$O$17</definedName>
    <definedName name="Gravity_2">#REF!</definedName>
    <definedName name="Likelihood">'Lista desplegable (sin entrada)'!$N$6:$O$9</definedName>
    <definedName name="Likelihood_2">#REF!</definedName>
    <definedName name="no_compliance_obligations__negligible_business_impact" localSheetId="4">#REF!</definedName>
    <definedName name="no_compliance_obligations__negligible_business_impact" localSheetId="5">#REF!</definedName>
    <definedName name="Stages">'Lista desplegable (sin entrada)'!$N$6:$N$9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4" l="1"/>
  <c r="B27" i="4"/>
  <c r="A28" i="4"/>
  <c r="B28" i="4"/>
  <c r="A26" i="4"/>
  <c r="B26" i="4"/>
  <c r="A11" i="4"/>
  <c r="B11" i="4"/>
  <c r="A12" i="4"/>
  <c r="B12" i="4"/>
  <c r="A13" i="4"/>
  <c r="B13" i="4"/>
  <c r="A14" i="4"/>
  <c r="B14" i="4"/>
  <c r="A15" i="4"/>
  <c r="B15" i="4"/>
  <c r="A16" i="4"/>
  <c r="B16" i="4"/>
  <c r="A17" i="4"/>
  <c r="B17" i="4"/>
  <c r="A18" i="4"/>
  <c r="B18" i="4"/>
  <c r="A19" i="4"/>
  <c r="B19" i="4"/>
  <c r="A20" i="4"/>
  <c r="B20" i="4"/>
  <c r="A21" i="4"/>
  <c r="B21" i="4"/>
  <c r="A22" i="4"/>
  <c r="B22" i="4"/>
  <c r="A23" i="4"/>
  <c r="B23" i="4"/>
  <c r="A24" i="4"/>
  <c r="B24" i="4"/>
  <c r="A25" i="4"/>
  <c r="B25" i="4"/>
  <c r="B10" i="4"/>
  <c r="A10" i="4"/>
  <c r="G9" i="13" l="1"/>
  <c r="I10" i="20"/>
  <c r="I11" i="20"/>
  <c r="I12" i="20"/>
  <c r="I13" i="20"/>
  <c r="I14" i="20"/>
  <c r="I15" i="20"/>
  <c r="I16" i="20"/>
  <c r="I17" i="20"/>
  <c r="I18" i="20"/>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57" i="20"/>
  <c r="I58" i="20"/>
  <c r="I59" i="20"/>
  <c r="I60" i="20"/>
  <c r="I61" i="20"/>
  <c r="I62" i="20"/>
  <c r="I63" i="20"/>
  <c r="I64" i="20"/>
  <c r="I65" i="20"/>
  <c r="I66" i="20"/>
  <c r="I67" i="20"/>
  <c r="I68" i="20"/>
  <c r="I69" i="20"/>
  <c r="I70" i="20"/>
  <c r="I71" i="20"/>
  <c r="I72" i="20"/>
  <c r="I73" i="20"/>
  <c r="I74" i="20"/>
  <c r="I75" i="20"/>
  <c r="I76" i="20"/>
  <c r="I77" i="20"/>
  <c r="I78" i="20"/>
  <c r="I79" i="20"/>
  <c r="I80" i="20"/>
  <c r="I81" i="20"/>
  <c r="I82" i="20"/>
  <c r="I83" i="20"/>
  <c r="I84" i="20"/>
  <c r="I85" i="20"/>
  <c r="I86" i="20"/>
  <c r="I87" i="20"/>
  <c r="I88" i="20"/>
  <c r="I89" i="20"/>
  <c r="I90" i="20"/>
  <c r="I91" i="20"/>
  <c r="I92" i="20"/>
  <c r="I93" i="20"/>
  <c r="I94" i="20"/>
  <c r="I95" i="20"/>
  <c r="I96" i="20"/>
  <c r="I97" i="20"/>
  <c r="I98" i="20"/>
  <c r="I99" i="20"/>
  <c r="I100" i="20"/>
  <c r="I101"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H42" i="20"/>
  <c r="H43" i="20"/>
  <c r="H44" i="20"/>
  <c r="H45" i="20"/>
  <c r="H46" i="20"/>
  <c r="H47" i="20"/>
  <c r="H48" i="20"/>
  <c r="H49" i="20"/>
  <c r="H50" i="20"/>
  <c r="H51" i="20"/>
  <c r="H52" i="20"/>
  <c r="H53" i="20"/>
  <c r="H54" i="20"/>
  <c r="H55" i="20"/>
  <c r="H56" i="20"/>
  <c r="H57" i="20"/>
  <c r="H58" i="20"/>
  <c r="H59" i="20"/>
  <c r="H60" i="20"/>
  <c r="H61" i="20"/>
  <c r="H62" i="20"/>
  <c r="H63" i="20"/>
  <c r="H64" i="20"/>
  <c r="H65" i="20"/>
  <c r="H66" i="20"/>
  <c r="H67" i="20"/>
  <c r="H68" i="20"/>
  <c r="H69" i="20"/>
  <c r="H70" i="20"/>
  <c r="H71" i="20"/>
  <c r="H72" i="20"/>
  <c r="H73" i="20"/>
  <c r="H74" i="20"/>
  <c r="H75" i="20"/>
  <c r="H76" i="20"/>
  <c r="H77" i="20"/>
  <c r="H78" i="20"/>
  <c r="H79" i="20"/>
  <c r="H80" i="20"/>
  <c r="H81" i="20"/>
  <c r="H82" i="20"/>
  <c r="H83" i="20"/>
  <c r="H84" i="20"/>
  <c r="H85" i="20"/>
  <c r="H86" i="20"/>
  <c r="H87" i="20"/>
  <c r="H88" i="20"/>
  <c r="H89" i="20"/>
  <c r="H90" i="20"/>
  <c r="H91" i="20"/>
  <c r="H92" i="20"/>
  <c r="H93" i="20"/>
  <c r="H94" i="20"/>
  <c r="H95" i="20"/>
  <c r="H96" i="20"/>
  <c r="H97" i="20"/>
  <c r="H98" i="20"/>
  <c r="H99" i="20"/>
  <c r="H100" i="20"/>
  <c r="H101" i="20"/>
  <c r="E101" i="20"/>
  <c r="D101" i="20"/>
  <c r="C101" i="20"/>
  <c r="B101" i="20"/>
  <c r="E15" i="22"/>
  <c r="F15" i="22"/>
  <c r="G15" i="22"/>
  <c r="H15" i="22"/>
  <c r="E16" i="22"/>
  <c r="F16" i="22"/>
  <c r="G16" i="22"/>
  <c r="H16" i="22"/>
  <c r="F17" i="22"/>
  <c r="G17" i="22"/>
  <c r="H17" i="22"/>
  <c r="E18" i="22"/>
  <c r="F18" i="22"/>
  <c r="G18" i="22"/>
  <c r="H18" i="22"/>
  <c r="E19" i="22"/>
  <c r="F19" i="22"/>
  <c r="G19" i="22"/>
  <c r="H19" i="22"/>
  <c r="E20" i="22"/>
  <c r="F20" i="22"/>
  <c r="G20" i="22"/>
  <c r="H20" i="22"/>
  <c r="E21" i="22"/>
  <c r="F21" i="22"/>
  <c r="G21" i="22"/>
  <c r="H21" i="22"/>
  <c r="E22" i="22"/>
  <c r="F22" i="22"/>
  <c r="G22" i="22"/>
  <c r="H22" i="22"/>
  <c r="E23" i="22"/>
  <c r="F23" i="22"/>
  <c r="G23" i="22"/>
  <c r="H23" i="22"/>
  <c r="E24" i="22"/>
  <c r="F24" i="22"/>
  <c r="G24" i="22"/>
  <c r="H24" i="22"/>
  <c r="E25" i="22"/>
  <c r="F25" i="22"/>
  <c r="G25" i="22"/>
  <c r="H25" i="22"/>
  <c r="E26" i="22"/>
  <c r="F26" i="22"/>
  <c r="G26" i="22"/>
  <c r="H26" i="22"/>
  <c r="E27" i="22"/>
  <c r="F27" i="22"/>
  <c r="G27" i="22"/>
  <c r="H27" i="22"/>
  <c r="E28" i="22"/>
  <c r="F28" i="22"/>
  <c r="G28" i="22"/>
  <c r="H28" i="22"/>
  <c r="E29" i="22"/>
  <c r="F29" i="22"/>
  <c r="G29" i="22"/>
  <c r="H29" i="22"/>
  <c r="E30" i="22"/>
  <c r="F30" i="22"/>
  <c r="G30" i="22"/>
  <c r="H30" i="22"/>
  <c r="E31" i="22"/>
  <c r="F31" i="22"/>
  <c r="G31" i="22"/>
  <c r="H31" i="22"/>
  <c r="E32" i="22"/>
  <c r="F32" i="22"/>
  <c r="G32" i="22"/>
  <c r="H32" i="22"/>
  <c r="E33" i="22"/>
  <c r="F33" i="22"/>
  <c r="G33" i="22"/>
  <c r="H33" i="22"/>
  <c r="E34" i="22"/>
  <c r="F34" i="22"/>
  <c r="G34" i="22"/>
  <c r="H34" i="22"/>
  <c r="E35" i="22"/>
  <c r="F35" i="22"/>
  <c r="G35" i="22"/>
  <c r="H35" i="22"/>
  <c r="E36" i="22"/>
  <c r="F36" i="22"/>
  <c r="G36" i="22"/>
  <c r="H36" i="22"/>
  <c r="E37" i="22"/>
  <c r="F37" i="22"/>
  <c r="G37" i="22"/>
  <c r="H37" i="22"/>
  <c r="E38" i="22"/>
  <c r="F38" i="22"/>
  <c r="G38" i="22"/>
  <c r="H38" i="22"/>
  <c r="E39" i="22"/>
  <c r="F39" i="22"/>
  <c r="G39" i="22"/>
  <c r="H39" i="22"/>
  <c r="E40" i="22"/>
  <c r="F40" i="22"/>
  <c r="G40" i="22"/>
  <c r="H40" i="22"/>
  <c r="E41" i="22"/>
  <c r="F41" i="22"/>
  <c r="G41" i="22"/>
  <c r="H41" i="22"/>
  <c r="E42" i="22"/>
  <c r="F42" i="22"/>
  <c r="G42" i="22"/>
  <c r="H42" i="22"/>
  <c r="E43" i="22"/>
  <c r="F43" i="22"/>
  <c r="G43" i="22"/>
  <c r="H43" i="22"/>
  <c r="E44" i="22"/>
  <c r="F44" i="22"/>
  <c r="G44" i="22"/>
  <c r="H44" i="22"/>
  <c r="E45" i="22"/>
  <c r="F45" i="22"/>
  <c r="G45" i="22"/>
  <c r="H45" i="22"/>
  <c r="E46" i="22"/>
  <c r="F46" i="22"/>
  <c r="G46" i="22"/>
  <c r="H46" i="22"/>
  <c r="E47" i="22"/>
  <c r="F47" i="22"/>
  <c r="G47" i="22"/>
  <c r="H47" i="22"/>
  <c r="E48" i="22"/>
  <c r="F48" i="22"/>
  <c r="G48" i="22"/>
  <c r="H48" i="22"/>
  <c r="E49" i="22"/>
  <c r="F49" i="22"/>
  <c r="G49" i="22"/>
  <c r="H49" i="22"/>
  <c r="E50" i="22"/>
  <c r="F50" i="22"/>
  <c r="G50" i="22"/>
  <c r="H50" i="22"/>
  <c r="E51" i="22"/>
  <c r="F51" i="22"/>
  <c r="G51" i="22"/>
  <c r="H51" i="22"/>
  <c r="E52" i="22"/>
  <c r="F52" i="22"/>
  <c r="G52" i="22"/>
  <c r="H52" i="22"/>
  <c r="E53" i="22"/>
  <c r="F53" i="22"/>
  <c r="G53" i="22"/>
  <c r="H53" i="22"/>
  <c r="E54" i="22"/>
  <c r="F54" i="22"/>
  <c r="G54" i="22"/>
  <c r="H54" i="22"/>
  <c r="E55" i="22"/>
  <c r="F55" i="22"/>
  <c r="G55" i="22"/>
  <c r="H55" i="22"/>
  <c r="E56" i="22"/>
  <c r="F56" i="22"/>
  <c r="G56" i="22"/>
  <c r="H56" i="22"/>
  <c r="E57" i="22"/>
  <c r="F57" i="22"/>
  <c r="G57" i="22"/>
  <c r="H57" i="22"/>
  <c r="E58" i="22"/>
  <c r="F58" i="22"/>
  <c r="G58" i="22"/>
  <c r="H58" i="22"/>
  <c r="E59" i="22"/>
  <c r="F59" i="22"/>
  <c r="G59" i="22"/>
  <c r="H59" i="22"/>
  <c r="E60" i="22"/>
  <c r="F60" i="22"/>
  <c r="G60" i="22"/>
  <c r="H60" i="22"/>
  <c r="E61" i="22"/>
  <c r="F61" i="22"/>
  <c r="G61" i="22"/>
  <c r="H61" i="22"/>
  <c r="E62" i="22"/>
  <c r="F62" i="22"/>
  <c r="G62" i="22"/>
  <c r="H62" i="22"/>
  <c r="E63" i="22"/>
  <c r="F63" i="22"/>
  <c r="G63" i="22"/>
  <c r="H63" i="22"/>
  <c r="E64" i="22"/>
  <c r="F64" i="22"/>
  <c r="G64" i="22"/>
  <c r="H64" i="22"/>
  <c r="E65" i="22"/>
  <c r="F65" i="22"/>
  <c r="G65" i="22"/>
  <c r="H65" i="22"/>
  <c r="E66" i="22"/>
  <c r="F66" i="22"/>
  <c r="G66" i="22"/>
  <c r="H66" i="22"/>
  <c r="E67" i="22"/>
  <c r="F67" i="22"/>
  <c r="G67" i="22"/>
  <c r="H67" i="22"/>
  <c r="E68" i="22"/>
  <c r="F68" i="22"/>
  <c r="G68" i="22"/>
  <c r="H68" i="22"/>
  <c r="E69" i="22"/>
  <c r="F69" i="22"/>
  <c r="G69" i="22"/>
  <c r="H69" i="22"/>
  <c r="E70" i="22"/>
  <c r="F70" i="22"/>
  <c r="G70" i="22"/>
  <c r="H70" i="22"/>
  <c r="E71" i="22"/>
  <c r="F71" i="22"/>
  <c r="G71" i="22"/>
  <c r="H71" i="22"/>
  <c r="E72" i="22"/>
  <c r="F72" i="22"/>
  <c r="G72" i="22"/>
  <c r="H72" i="22"/>
  <c r="E73" i="22"/>
  <c r="F73" i="22"/>
  <c r="G73" i="22"/>
  <c r="H73" i="22"/>
  <c r="E74" i="22"/>
  <c r="F74" i="22"/>
  <c r="G74" i="22"/>
  <c r="H74" i="22"/>
  <c r="E75" i="22"/>
  <c r="F75" i="22"/>
  <c r="G75" i="22"/>
  <c r="H75" i="22"/>
  <c r="E76" i="22"/>
  <c r="F76" i="22"/>
  <c r="G76" i="22"/>
  <c r="H76" i="22"/>
  <c r="E77" i="22"/>
  <c r="F77" i="22"/>
  <c r="G77" i="22"/>
  <c r="H77" i="22"/>
  <c r="E78" i="22"/>
  <c r="F78" i="22"/>
  <c r="G78" i="22"/>
  <c r="H78" i="22"/>
  <c r="E79" i="22"/>
  <c r="F79" i="22"/>
  <c r="G79" i="22"/>
  <c r="H79" i="22"/>
  <c r="E80" i="22"/>
  <c r="F80" i="22"/>
  <c r="G80" i="22"/>
  <c r="H80" i="22"/>
  <c r="E81" i="22"/>
  <c r="F81" i="22"/>
  <c r="G81" i="22"/>
  <c r="H81" i="22"/>
  <c r="E82" i="22"/>
  <c r="F82" i="22"/>
  <c r="G82" i="22"/>
  <c r="H82" i="22"/>
  <c r="E83" i="22"/>
  <c r="F83" i="22"/>
  <c r="G83" i="22"/>
  <c r="H83" i="22"/>
  <c r="E84" i="22"/>
  <c r="F84" i="22"/>
  <c r="G84" i="22"/>
  <c r="H84" i="22"/>
  <c r="E85" i="22"/>
  <c r="F85" i="22"/>
  <c r="G85" i="22"/>
  <c r="H85" i="22"/>
  <c r="E86" i="22"/>
  <c r="F86" i="22"/>
  <c r="G86" i="22"/>
  <c r="H86" i="22"/>
  <c r="E87" i="22"/>
  <c r="F87" i="22"/>
  <c r="G87" i="22"/>
  <c r="H87" i="22"/>
  <c r="E88" i="22"/>
  <c r="F88" i="22"/>
  <c r="G88" i="22"/>
  <c r="H88" i="22"/>
  <c r="E89" i="22"/>
  <c r="F89" i="22"/>
  <c r="G89" i="22"/>
  <c r="H89" i="22"/>
  <c r="E90" i="22"/>
  <c r="F90" i="22"/>
  <c r="G90" i="22"/>
  <c r="H90" i="22"/>
  <c r="E91" i="22"/>
  <c r="F91" i="22"/>
  <c r="G91" i="22"/>
  <c r="H91" i="22"/>
  <c r="E92" i="22"/>
  <c r="F92" i="22"/>
  <c r="G92" i="22"/>
  <c r="H92" i="22"/>
  <c r="E93" i="22"/>
  <c r="F93" i="22"/>
  <c r="G93" i="22"/>
  <c r="H93" i="22"/>
  <c r="E94" i="22"/>
  <c r="F94" i="22"/>
  <c r="G94" i="22"/>
  <c r="H94" i="22"/>
  <c r="E95" i="22"/>
  <c r="F95" i="22"/>
  <c r="G95" i="22"/>
  <c r="H95" i="22"/>
  <c r="E96" i="22"/>
  <c r="F96" i="22"/>
  <c r="G96" i="22"/>
  <c r="H96" i="22"/>
  <c r="E97" i="22"/>
  <c r="F97" i="22"/>
  <c r="G97" i="22"/>
  <c r="H97" i="22"/>
  <c r="E98" i="22"/>
  <c r="F98" i="22"/>
  <c r="G98" i="22"/>
  <c r="H98" i="22"/>
  <c r="E99" i="22"/>
  <c r="F99" i="22"/>
  <c r="G99" i="22"/>
  <c r="H99" i="22"/>
  <c r="E100" i="22"/>
  <c r="F100" i="22"/>
  <c r="G100" i="22"/>
  <c r="H100" i="22"/>
  <c r="E101" i="22"/>
  <c r="F101" i="22"/>
  <c r="G101" i="22"/>
  <c r="H101" i="22"/>
  <c r="H9" i="22"/>
  <c r="H10" i="22"/>
  <c r="H11" i="22"/>
  <c r="H12" i="22"/>
  <c r="H13" i="22"/>
  <c r="H14" i="22"/>
  <c r="G9" i="22"/>
  <c r="G10" i="22"/>
  <c r="G11" i="22"/>
  <c r="G12" i="22"/>
  <c r="G13" i="22"/>
  <c r="G14" i="22"/>
  <c r="F9" i="22"/>
  <c r="F10" i="22"/>
  <c r="F11" i="22"/>
  <c r="F12" i="22"/>
  <c r="F13" i="22"/>
  <c r="F14" i="22"/>
  <c r="E9" i="22"/>
  <c r="E10" i="22"/>
  <c r="E11" i="22"/>
  <c r="E12" i="22"/>
  <c r="E13" i="22"/>
  <c r="E14" i="22"/>
  <c r="N8" i="13"/>
  <c r="O8" i="13"/>
  <c r="I9" i="20" l="1"/>
  <c r="H9" i="20"/>
  <c r="I8" i="20"/>
  <c r="H8" i="20"/>
  <c r="Q101" i="22"/>
  <c r="P101" i="22"/>
  <c r="O101" i="22"/>
  <c r="N101" i="22"/>
  <c r="Q100" i="22"/>
  <c r="P100" i="22"/>
  <c r="O100" i="22"/>
  <c r="N100" i="22"/>
  <c r="Q99" i="22"/>
  <c r="P99" i="22"/>
  <c r="O99" i="22"/>
  <c r="N99" i="22"/>
  <c r="Q98" i="22"/>
  <c r="P98" i="22"/>
  <c r="O98" i="22"/>
  <c r="N98" i="22"/>
  <c r="Q97" i="22"/>
  <c r="P97" i="22"/>
  <c r="O97" i="22"/>
  <c r="N97" i="22"/>
  <c r="Q96" i="22"/>
  <c r="P96" i="22"/>
  <c r="O96" i="22"/>
  <c r="N96" i="22"/>
  <c r="Q95" i="22"/>
  <c r="P95" i="22"/>
  <c r="O95" i="22"/>
  <c r="N95" i="22"/>
  <c r="Q94" i="22"/>
  <c r="P94" i="22"/>
  <c r="O94" i="22"/>
  <c r="N94" i="22"/>
  <c r="Q93" i="22"/>
  <c r="P93" i="22"/>
  <c r="O93" i="22"/>
  <c r="N93" i="22"/>
  <c r="Q92" i="22"/>
  <c r="P92" i="22"/>
  <c r="O92" i="22"/>
  <c r="N92" i="22"/>
  <c r="Q91" i="22"/>
  <c r="P91" i="22"/>
  <c r="O91" i="22"/>
  <c r="N91" i="22"/>
  <c r="Q90" i="22"/>
  <c r="P90" i="22"/>
  <c r="O90" i="22"/>
  <c r="N90" i="22"/>
  <c r="Q89" i="22"/>
  <c r="P89" i="22"/>
  <c r="O89" i="22"/>
  <c r="N89" i="22"/>
  <c r="Q88" i="22"/>
  <c r="P88" i="22"/>
  <c r="O88" i="22"/>
  <c r="N88" i="22"/>
  <c r="Q87" i="22"/>
  <c r="P87" i="22"/>
  <c r="O87" i="22"/>
  <c r="N87" i="22"/>
  <c r="Q86" i="22"/>
  <c r="P86" i="22"/>
  <c r="O86" i="22"/>
  <c r="N86" i="22"/>
  <c r="Q85" i="22"/>
  <c r="P85" i="22"/>
  <c r="O85" i="22"/>
  <c r="N85" i="22"/>
  <c r="Q84" i="22"/>
  <c r="P84" i="22"/>
  <c r="O84" i="22"/>
  <c r="N84" i="22"/>
  <c r="Q83" i="22"/>
  <c r="P83" i="22"/>
  <c r="O83" i="22"/>
  <c r="N83" i="22"/>
  <c r="Q82" i="22"/>
  <c r="P82" i="22"/>
  <c r="O82" i="22"/>
  <c r="N82" i="22"/>
  <c r="Q81" i="22"/>
  <c r="P81" i="22"/>
  <c r="O81" i="22"/>
  <c r="N81" i="22"/>
  <c r="Q80" i="22"/>
  <c r="P80" i="22"/>
  <c r="O80" i="22"/>
  <c r="N80" i="22"/>
  <c r="Q79" i="22"/>
  <c r="P79" i="22"/>
  <c r="O79" i="22"/>
  <c r="N79" i="22"/>
  <c r="Q78" i="22"/>
  <c r="P78" i="22"/>
  <c r="O78" i="22"/>
  <c r="N78" i="22"/>
  <c r="Q77" i="22"/>
  <c r="P77" i="22"/>
  <c r="O77" i="22"/>
  <c r="N77" i="22"/>
  <c r="Q76" i="22"/>
  <c r="P76" i="22"/>
  <c r="O76" i="22"/>
  <c r="N76" i="22"/>
  <c r="Q75" i="22"/>
  <c r="P75" i="22"/>
  <c r="O75" i="22"/>
  <c r="N75" i="22"/>
  <c r="Q74" i="22"/>
  <c r="P74" i="22"/>
  <c r="O74" i="22"/>
  <c r="N74" i="22"/>
  <c r="Q73" i="22"/>
  <c r="P73" i="22"/>
  <c r="O73" i="22"/>
  <c r="N73" i="22"/>
  <c r="Q72" i="22"/>
  <c r="P72" i="22"/>
  <c r="O72" i="22"/>
  <c r="N72" i="22"/>
  <c r="Q71" i="22"/>
  <c r="P71" i="22"/>
  <c r="O71" i="22"/>
  <c r="N71" i="22"/>
  <c r="Q70" i="22"/>
  <c r="P70" i="22"/>
  <c r="O70" i="22"/>
  <c r="N70" i="22"/>
  <c r="Q69" i="22"/>
  <c r="P69" i="22"/>
  <c r="O69" i="22"/>
  <c r="N69" i="22"/>
  <c r="Q68" i="22"/>
  <c r="P68" i="22"/>
  <c r="O68" i="22"/>
  <c r="N68" i="22"/>
  <c r="Q67" i="22"/>
  <c r="P67" i="22"/>
  <c r="O67" i="22"/>
  <c r="N67" i="22"/>
  <c r="Q66" i="22"/>
  <c r="P66" i="22"/>
  <c r="O66" i="22"/>
  <c r="N66" i="22"/>
  <c r="Q65" i="22"/>
  <c r="P65" i="22"/>
  <c r="O65" i="22"/>
  <c r="N65" i="22"/>
  <c r="Q64" i="22"/>
  <c r="P64" i="22"/>
  <c r="O64" i="22"/>
  <c r="N64" i="22"/>
  <c r="Q63" i="22"/>
  <c r="P63" i="22"/>
  <c r="O63" i="22"/>
  <c r="N63" i="22"/>
  <c r="Q62" i="22"/>
  <c r="P62" i="22"/>
  <c r="O62" i="22"/>
  <c r="N62" i="22"/>
  <c r="Q61" i="22"/>
  <c r="P61" i="22"/>
  <c r="O61" i="22"/>
  <c r="N61" i="22"/>
  <c r="Q60" i="22"/>
  <c r="P60" i="22"/>
  <c r="O60" i="22"/>
  <c r="N60" i="22"/>
  <c r="Q59" i="22"/>
  <c r="P59" i="22"/>
  <c r="O59" i="22"/>
  <c r="N59" i="22"/>
  <c r="Q58" i="22"/>
  <c r="P58" i="22"/>
  <c r="O58" i="22"/>
  <c r="N58" i="22"/>
  <c r="Q57" i="22"/>
  <c r="P57" i="22"/>
  <c r="O57" i="22"/>
  <c r="N57" i="22"/>
  <c r="Q56" i="22"/>
  <c r="P56" i="22"/>
  <c r="O56" i="22"/>
  <c r="N56" i="22"/>
  <c r="Q55" i="22"/>
  <c r="P55" i="22"/>
  <c r="O55" i="22"/>
  <c r="N55" i="22"/>
  <c r="Q54" i="22"/>
  <c r="P54" i="22"/>
  <c r="O54" i="22"/>
  <c r="N54" i="22"/>
  <c r="Q53" i="22"/>
  <c r="P53" i="22"/>
  <c r="O53" i="22"/>
  <c r="N53" i="22"/>
  <c r="Q52" i="22"/>
  <c r="P52" i="22"/>
  <c r="O52" i="22"/>
  <c r="N52" i="22"/>
  <c r="Q51" i="22"/>
  <c r="P51" i="22"/>
  <c r="O51" i="22"/>
  <c r="N51" i="22"/>
  <c r="Q50" i="22"/>
  <c r="P50" i="22"/>
  <c r="O50" i="22"/>
  <c r="N50" i="22"/>
  <c r="Q49" i="22"/>
  <c r="P49" i="22"/>
  <c r="O49" i="22"/>
  <c r="N49" i="22"/>
  <c r="Q48" i="22"/>
  <c r="P48" i="22"/>
  <c r="O48" i="22"/>
  <c r="N48" i="22"/>
  <c r="Q47" i="22"/>
  <c r="P47" i="22"/>
  <c r="O47" i="22"/>
  <c r="N47" i="22"/>
  <c r="Q46" i="22"/>
  <c r="P46" i="22"/>
  <c r="O46" i="22"/>
  <c r="N46" i="22"/>
  <c r="Q45" i="22"/>
  <c r="P45" i="22"/>
  <c r="O45" i="22"/>
  <c r="N45" i="22"/>
  <c r="Q44" i="22"/>
  <c r="P44" i="22"/>
  <c r="O44" i="22"/>
  <c r="N44" i="22"/>
  <c r="Q43" i="22"/>
  <c r="P43" i="22"/>
  <c r="O43" i="22"/>
  <c r="N43" i="22"/>
  <c r="Q42" i="22"/>
  <c r="P42" i="22"/>
  <c r="O42" i="22"/>
  <c r="N42" i="22"/>
  <c r="Q41" i="22"/>
  <c r="P41" i="22"/>
  <c r="O41" i="22"/>
  <c r="N41" i="22"/>
  <c r="Q40" i="22"/>
  <c r="P40" i="22"/>
  <c r="O40" i="22"/>
  <c r="N40" i="22"/>
  <c r="Q39" i="22"/>
  <c r="P39" i="22"/>
  <c r="O39" i="22"/>
  <c r="N39" i="22"/>
  <c r="Q38" i="22"/>
  <c r="P38" i="22"/>
  <c r="O38" i="22"/>
  <c r="N38" i="22"/>
  <c r="Q37" i="22"/>
  <c r="P37" i="22"/>
  <c r="O37" i="22"/>
  <c r="N37" i="22"/>
  <c r="Q36" i="22"/>
  <c r="P36" i="22"/>
  <c r="O36" i="22"/>
  <c r="N36" i="22"/>
  <c r="Q35" i="22"/>
  <c r="P35" i="22"/>
  <c r="O35" i="22"/>
  <c r="N35" i="22"/>
  <c r="Q34" i="22"/>
  <c r="P34" i="22"/>
  <c r="O34" i="22"/>
  <c r="N34" i="22"/>
  <c r="Q33" i="22"/>
  <c r="P33" i="22"/>
  <c r="O33" i="22"/>
  <c r="N33" i="22"/>
  <c r="Q32" i="22"/>
  <c r="P32" i="22"/>
  <c r="O32" i="22"/>
  <c r="N32" i="22"/>
  <c r="Q31" i="22"/>
  <c r="P31" i="22"/>
  <c r="O31" i="22"/>
  <c r="N31" i="22"/>
  <c r="Q30" i="22"/>
  <c r="P30" i="22"/>
  <c r="O30" i="22"/>
  <c r="N30" i="22"/>
  <c r="Q29" i="22"/>
  <c r="P29" i="22"/>
  <c r="O29" i="22"/>
  <c r="N29" i="22"/>
  <c r="Q28" i="22"/>
  <c r="P28" i="22"/>
  <c r="O28" i="22"/>
  <c r="N28" i="22"/>
  <c r="Q27" i="22"/>
  <c r="P27" i="22"/>
  <c r="O27" i="22"/>
  <c r="N27" i="22"/>
  <c r="Q26" i="22"/>
  <c r="P26" i="22"/>
  <c r="O26" i="22"/>
  <c r="N26" i="22"/>
  <c r="Q25" i="22"/>
  <c r="P25" i="22"/>
  <c r="O25" i="22"/>
  <c r="N25" i="22"/>
  <c r="Q24" i="22"/>
  <c r="P24" i="22"/>
  <c r="O24" i="22"/>
  <c r="N24" i="22"/>
  <c r="Q23" i="22"/>
  <c r="P23" i="22"/>
  <c r="O23" i="22"/>
  <c r="N23" i="22"/>
  <c r="Q22" i="22"/>
  <c r="P22" i="22"/>
  <c r="O22" i="22"/>
  <c r="N22" i="22"/>
  <c r="Q21" i="22"/>
  <c r="P21" i="22"/>
  <c r="O21" i="22"/>
  <c r="N21" i="22"/>
  <c r="Q20" i="22"/>
  <c r="P20" i="22"/>
  <c r="O20" i="22"/>
  <c r="N20" i="22"/>
  <c r="Q19" i="22"/>
  <c r="P19" i="22"/>
  <c r="O19" i="22"/>
  <c r="N19" i="22"/>
  <c r="Q18" i="22"/>
  <c r="P18" i="22"/>
  <c r="O18" i="22"/>
  <c r="N18" i="22"/>
  <c r="Q17" i="22"/>
  <c r="P17" i="22"/>
  <c r="O17" i="22"/>
  <c r="N17" i="22"/>
  <c r="Q16" i="22"/>
  <c r="P16" i="22"/>
  <c r="O16" i="22"/>
  <c r="N16" i="22"/>
  <c r="Q15" i="22"/>
  <c r="P15" i="22"/>
  <c r="O15" i="22"/>
  <c r="N15" i="22"/>
  <c r="Q14" i="22"/>
  <c r="P14" i="22"/>
  <c r="O14" i="22"/>
  <c r="N14" i="22"/>
  <c r="Q13" i="22"/>
  <c r="P13" i="22"/>
  <c r="O13" i="22"/>
  <c r="N13" i="22"/>
  <c r="Q12" i="22"/>
  <c r="P12" i="22"/>
  <c r="O12" i="22"/>
  <c r="N12" i="22"/>
  <c r="Q11" i="22"/>
  <c r="P11" i="22"/>
  <c r="O11" i="22"/>
  <c r="N11" i="22"/>
  <c r="Q10" i="22"/>
  <c r="P10" i="22"/>
  <c r="O10" i="22"/>
  <c r="N10" i="22"/>
  <c r="Q9" i="22"/>
  <c r="P9" i="22"/>
  <c r="O9" i="22"/>
  <c r="N9" i="22"/>
  <c r="Q8" i="22"/>
  <c r="P8" i="22"/>
  <c r="O8" i="22"/>
  <c r="N8" i="22"/>
  <c r="H8" i="22"/>
  <c r="G8" i="22"/>
  <c r="F8" i="22"/>
  <c r="E8" i="22"/>
  <c r="P100" i="13"/>
  <c r="O100" i="13"/>
  <c r="N100" i="13"/>
  <c r="P99" i="13"/>
  <c r="O99" i="13"/>
  <c r="N99" i="13"/>
  <c r="P98" i="13"/>
  <c r="O98" i="13"/>
  <c r="N98" i="13"/>
  <c r="P97" i="13"/>
  <c r="O97" i="13"/>
  <c r="N97" i="13"/>
  <c r="P96" i="13"/>
  <c r="O96" i="13"/>
  <c r="N96" i="13"/>
  <c r="P95" i="13"/>
  <c r="O95" i="13"/>
  <c r="N95" i="13"/>
  <c r="P94" i="13"/>
  <c r="O94" i="13"/>
  <c r="N94" i="13"/>
  <c r="P93" i="13"/>
  <c r="O93" i="13"/>
  <c r="N93" i="13"/>
  <c r="P92" i="13"/>
  <c r="O92" i="13"/>
  <c r="N92" i="13"/>
  <c r="P91" i="13"/>
  <c r="O91" i="13"/>
  <c r="N91" i="13"/>
  <c r="P90" i="13"/>
  <c r="O90" i="13"/>
  <c r="N90" i="13"/>
  <c r="P89" i="13"/>
  <c r="O89" i="13"/>
  <c r="N89" i="13"/>
  <c r="P88" i="13"/>
  <c r="O88" i="13"/>
  <c r="N88" i="13"/>
  <c r="P87" i="13"/>
  <c r="O87" i="13"/>
  <c r="N87" i="13"/>
  <c r="P86" i="13"/>
  <c r="O86" i="13"/>
  <c r="N86" i="13"/>
  <c r="P85" i="13"/>
  <c r="O85" i="13"/>
  <c r="N85" i="13"/>
  <c r="P84" i="13"/>
  <c r="O84" i="13"/>
  <c r="N84" i="13"/>
  <c r="P83" i="13"/>
  <c r="O83" i="13"/>
  <c r="N83" i="13"/>
  <c r="P82" i="13"/>
  <c r="O82" i="13"/>
  <c r="N82" i="13"/>
  <c r="P81" i="13"/>
  <c r="O81" i="13"/>
  <c r="N81" i="13"/>
  <c r="P80" i="13"/>
  <c r="O80" i="13"/>
  <c r="N80" i="13"/>
  <c r="P79" i="13"/>
  <c r="O79" i="13"/>
  <c r="N79" i="13"/>
  <c r="P78" i="13"/>
  <c r="O78" i="13"/>
  <c r="N78" i="13"/>
  <c r="P77" i="13"/>
  <c r="O77" i="13"/>
  <c r="N77" i="13"/>
  <c r="P76" i="13"/>
  <c r="O76" i="13"/>
  <c r="N76" i="13"/>
  <c r="P75" i="13"/>
  <c r="O75" i="13"/>
  <c r="N75" i="13"/>
  <c r="P74" i="13"/>
  <c r="O74" i="13"/>
  <c r="N74" i="13"/>
  <c r="P73" i="13"/>
  <c r="O73" i="13"/>
  <c r="N73" i="13"/>
  <c r="P72" i="13"/>
  <c r="O72" i="13"/>
  <c r="N72" i="13"/>
  <c r="P71" i="13"/>
  <c r="O71" i="13"/>
  <c r="N71" i="13"/>
  <c r="P70" i="13"/>
  <c r="O70" i="13"/>
  <c r="N70" i="13"/>
  <c r="P69" i="13"/>
  <c r="O69" i="13"/>
  <c r="N69" i="13"/>
  <c r="P68" i="13"/>
  <c r="O68" i="13"/>
  <c r="N68" i="13"/>
  <c r="P67" i="13"/>
  <c r="O67" i="13"/>
  <c r="N67" i="13"/>
  <c r="P66" i="13"/>
  <c r="O66" i="13"/>
  <c r="N66" i="13"/>
  <c r="P65" i="13"/>
  <c r="O65" i="13"/>
  <c r="N65" i="13"/>
  <c r="P64" i="13"/>
  <c r="O64" i="13"/>
  <c r="N64" i="13"/>
  <c r="P63" i="13"/>
  <c r="O63" i="13"/>
  <c r="N63" i="13"/>
  <c r="P62" i="13"/>
  <c r="O62" i="13"/>
  <c r="N62" i="13"/>
  <c r="P61" i="13"/>
  <c r="O61" i="13"/>
  <c r="N61" i="13"/>
  <c r="P60" i="13"/>
  <c r="O60" i="13"/>
  <c r="N60" i="13"/>
  <c r="P59" i="13"/>
  <c r="O59" i="13"/>
  <c r="N59" i="13"/>
  <c r="P58" i="13"/>
  <c r="O58" i="13"/>
  <c r="N58" i="13"/>
  <c r="P57" i="13"/>
  <c r="O57" i="13"/>
  <c r="N57" i="13"/>
  <c r="P56" i="13"/>
  <c r="O56" i="13"/>
  <c r="N56" i="13"/>
  <c r="P55" i="13"/>
  <c r="O55" i="13"/>
  <c r="N55" i="13"/>
  <c r="P54" i="13"/>
  <c r="O54" i="13"/>
  <c r="N54" i="13"/>
  <c r="P53" i="13"/>
  <c r="O53" i="13"/>
  <c r="N53" i="13"/>
  <c r="P52" i="13"/>
  <c r="O52" i="13"/>
  <c r="N52" i="13"/>
  <c r="P51" i="13"/>
  <c r="O51" i="13"/>
  <c r="N51" i="13"/>
  <c r="P50" i="13"/>
  <c r="O50" i="13"/>
  <c r="N50" i="13"/>
  <c r="P49" i="13"/>
  <c r="O49" i="13"/>
  <c r="N49" i="13"/>
  <c r="P48" i="13"/>
  <c r="O48" i="13"/>
  <c r="N48" i="13"/>
  <c r="P47" i="13"/>
  <c r="O47" i="13"/>
  <c r="N47" i="13"/>
  <c r="P46" i="13"/>
  <c r="O46" i="13"/>
  <c r="N46" i="13"/>
  <c r="P45" i="13"/>
  <c r="O45" i="13"/>
  <c r="N45" i="13"/>
  <c r="P44" i="13"/>
  <c r="O44" i="13"/>
  <c r="N44" i="13"/>
  <c r="P43" i="13"/>
  <c r="O43" i="13"/>
  <c r="N43" i="13"/>
  <c r="P42" i="13"/>
  <c r="O42" i="13"/>
  <c r="N42" i="13"/>
  <c r="P41" i="13"/>
  <c r="O41" i="13"/>
  <c r="N41" i="13"/>
  <c r="P40" i="13"/>
  <c r="O40" i="13"/>
  <c r="N40" i="13"/>
  <c r="P39" i="13"/>
  <c r="O39" i="13"/>
  <c r="N39" i="13"/>
  <c r="P38" i="13"/>
  <c r="O38" i="13"/>
  <c r="N38" i="13"/>
  <c r="P37" i="13"/>
  <c r="O37" i="13"/>
  <c r="N37" i="13"/>
  <c r="P36" i="13"/>
  <c r="O36" i="13"/>
  <c r="N36" i="13"/>
  <c r="P35" i="13"/>
  <c r="O35" i="13"/>
  <c r="N35" i="13"/>
  <c r="P34" i="13"/>
  <c r="O34" i="13"/>
  <c r="N34" i="13"/>
  <c r="P33" i="13"/>
  <c r="O33" i="13"/>
  <c r="N33" i="13"/>
  <c r="P32" i="13"/>
  <c r="O32" i="13"/>
  <c r="N32" i="13"/>
  <c r="P31" i="13"/>
  <c r="O31" i="13"/>
  <c r="N31" i="13"/>
  <c r="P30" i="13"/>
  <c r="O30" i="13"/>
  <c r="N30" i="13"/>
  <c r="P29" i="13"/>
  <c r="O29" i="13"/>
  <c r="N29" i="13"/>
  <c r="P28" i="13"/>
  <c r="O28" i="13"/>
  <c r="N28" i="13"/>
  <c r="P27" i="13"/>
  <c r="O27" i="13"/>
  <c r="N27" i="13"/>
  <c r="P26" i="13"/>
  <c r="O26" i="13"/>
  <c r="N26" i="13"/>
  <c r="P25" i="13"/>
  <c r="O25" i="13"/>
  <c r="N25" i="13"/>
  <c r="P24" i="13"/>
  <c r="O24" i="13"/>
  <c r="N24" i="13"/>
  <c r="P23" i="13"/>
  <c r="O23" i="13"/>
  <c r="N23" i="13"/>
  <c r="P22" i="13"/>
  <c r="O22" i="13"/>
  <c r="N22" i="13"/>
  <c r="P21" i="13"/>
  <c r="O21" i="13"/>
  <c r="N21" i="13"/>
  <c r="P20" i="13"/>
  <c r="O20" i="13"/>
  <c r="N20" i="13"/>
  <c r="P19" i="13"/>
  <c r="O19" i="13"/>
  <c r="N19" i="13"/>
  <c r="P18" i="13"/>
  <c r="O18" i="13"/>
  <c r="N18" i="13"/>
  <c r="P17" i="13"/>
  <c r="O17" i="13"/>
  <c r="N17" i="13"/>
  <c r="P16" i="13"/>
  <c r="O16" i="13"/>
  <c r="N16" i="13"/>
  <c r="P15" i="13"/>
  <c r="O15" i="13"/>
  <c r="N15" i="13"/>
  <c r="P14" i="13"/>
  <c r="O14" i="13"/>
  <c r="N14" i="13"/>
  <c r="P13" i="13"/>
  <c r="O13" i="13"/>
  <c r="N13" i="13"/>
  <c r="P12" i="13"/>
  <c r="O12" i="13"/>
  <c r="N12" i="13"/>
  <c r="P11" i="13"/>
  <c r="O11" i="13"/>
  <c r="N11" i="13"/>
  <c r="P10" i="13"/>
  <c r="O10" i="13"/>
  <c r="N10" i="13"/>
  <c r="O9" i="13"/>
  <c r="P9" i="13"/>
  <c r="N9" i="13"/>
  <c r="P8" i="13"/>
  <c r="M8" i="13" s="1"/>
  <c r="M16" i="22" l="1"/>
  <c r="M20" i="22"/>
  <c r="M24" i="22"/>
  <c r="M28" i="22"/>
  <c r="M32" i="22"/>
  <c r="M36" i="22"/>
  <c r="M40" i="22"/>
  <c r="M42" i="22"/>
  <c r="M44" i="22"/>
  <c r="M46" i="22"/>
  <c r="M48" i="22"/>
  <c r="M50" i="22"/>
  <c r="M52" i="22"/>
  <c r="M54" i="22"/>
  <c r="M56" i="22"/>
  <c r="M58" i="22"/>
  <c r="M60" i="22"/>
  <c r="M62" i="22"/>
  <c r="M64" i="22"/>
  <c r="M66" i="22"/>
  <c r="M68" i="22"/>
  <c r="M70" i="22"/>
  <c r="M72" i="22"/>
  <c r="M74" i="22"/>
  <c r="M76" i="22"/>
  <c r="M78" i="22"/>
  <c r="M80" i="22"/>
  <c r="M82" i="22"/>
  <c r="M84" i="22"/>
  <c r="M86" i="22"/>
  <c r="M88" i="22"/>
  <c r="M90" i="22"/>
  <c r="M92" i="22"/>
  <c r="M94" i="22"/>
  <c r="M96" i="22"/>
  <c r="M98" i="22"/>
  <c r="M100" i="22"/>
  <c r="M18" i="22"/>
  <c r="M22" i="22"/>
  <c r="M26" i="22"/>
  <c r="M30" i="22"/>
  <c r="M34" i="22"/>
  <c r="M38" i="22"/>
  <c r="M15" i="22"/>
  <c r="M17" i="22"/>
  <c r="M19" i="22"/>
  <c r="M21" i="22"/>
  <c r="M23" i="22"/>
  <c r="M25" i="22"/>
  <c r="M27" i="22"/>
  <c r="M29" i="22"/>
  <c r="M31" i="22"/>
  <c r="M33" i="22"/>
  <c r="M35" i="22"/>
  <c r="M37" i="22"/>
  <c r="M39" i="22"/>
  <c r="M41" i="22"/>
  <c r="M43" i="22"/>
  <c r="M45" i="22"/>
  <c r="M47" i="22"/>
  <c r="M49" i="22"/>
  <c r="M51" i="22"/>
  <c r="M53" i="22"/>
  <c r="M55" i="22"/>
  <c r="M57" i="22"/>
  <c r="M59" i="22"/>
  <c r="M61" i="22"/>
  <c r="M63" i="22"/>
  <c r="M65" i="22"/>
  <c r="M67" i="22"/>
  <c r="M69" i="22"/>
  <c r="M71" i="22"/>
  <c r="M73" i="22"/>
  <c r="M75" i="22"/>
  <c r="M77" i="22"/>
  <c r="M79" i="22"/>
  <c r="M81" i="22"/>
  <c r="M83" i="22"/>
  <c r="M85" i="22"/>
  <c r="M87" i="22"/>
  <c r="M89" i="22"/>
  <c r="M91" i="22"/>
  <c r="M93" i="22"/>
  <c r="M95" i="22"/>
  <c r="M97" i="22"/>
  <c r="M99" i="22"/>
  <c r="M101" i="22"/>
  <c r="M9" i="22"/>
  <c r="J9" i="20" s="1"/>
  <c r="M10" i="22"/>
  <c r="J10" i="20" s="1"/>
  <c r="M11" i="22"/>
  <c r="J11" i="20" s="1"/>
  <c r="M12" i="22"/>
  <c r="M13" i="22"/>
  <c r="M14" i="22"/>
  <c r="E8" i="20"/>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5" i="13"/>
  <c r="I9" i="13"/>
  <c r="I10" i="13"/>
  <c r="I11" i="13"/>
  <c r="I12" i="13"/>
  <c r="I13" i="13"/>
  <c r="I14" i="13"/>
  <c r="I8" i="13"/>
  <c r="B9" i="13"/>
  <c r="D9" i="20" s="1"/>
  <c r="C9" i="13"/>
  <c r="C9" i="20" s="1"/>
  <c r="D9" i="13"/>
  <c r="B9" i="20" s="1"/>
  <c r="B10" i="13"/>
  <c r="D10" i="20" s="1"/>
  <c r="C10" i="13"/>
  <c r="C10" i="20" s="1"/>
  <c r="D10" i="13"/>
  <c r="B10" i="20" s="1"/>
  <c r="B11" i="13"/>
  <c r="D11" i="20" s="1"/>
  <c r="C11" i="13"/>
  <c r="C11" i="20" s="1"/>
  <c r="D11" i="13"/>
  <c r="B11" i="20" s="1"/>
  <c r="B12" i="13"/>
  <c r="D12" i="20" s="1"/>
  <c r="C12" i="13"/>
  <c r="C12" i="20" s="1"/>
  <c r="D12" i="13"/>
  <c r="B12" i="20" s="1"/>
  <c r="B13" i="13"/>
  <c r="D13" i="20" s="1"/>
  <c r="C13" i="13"/>
  <c r="C13" i="20" s="1"/>
  <c r="D13" i="13"/>
  <c r="B13" i="20" s="1"/>
  <c r="B14" i="13"/>
  <c r="D14" i="20" s="1"/>
  <c r="C14" i="13"/>
  <c r="C14" i="20" s="1"/>
  <c r="D14" i="13"/>
  <c r="B14" i="20" s="1"/>
  <c r="B15" i="13"/>
  <c r="D15" i="20" s="1"/>
  <c r="C15" i="13"/>
  <c r="C15" i="20" s="1"/>
  <c r="D15" i="13"/>
  <c r="B15" i="20" s="1"/>
  <c r="B16" i="13"/>
  <c r="D16" i="20" s="1"/>
  <c r="C16" i="13"/>
  <c r="C16" i="20" s="1"/>
  <c r="D16" i="13"/>
  <c r="B16" i="20" s="1"/>
  <c r="B17" i="13"/>
  <c r="D17" i="20" s="1"/>
  <c r="C17" i="13"/>
  <c r="C17" i="20" s="1"/>
  <c r="D17" i="13"/>
  <c r="B17" i="20" s="1"/>
  <c r="B18" i="13"/>
  <c r="D18" i="20" s="1"/>
  <c r="C18" i="13"/>
  <c r="C18" i="20" s="1"/>
  <c r="D18" i="13"/>
  <c r="B18" i="20" s="1"/>
  <c r="B19" i="13"/>
  <c r="D19" i="20" s="1"/>
  <c r="C19" i="13"/>
  <c r="C19" i="20" s="1"/>
  <c r="D19" i="13"/>
  <c r="B19" i="20" s="1"/>
  <c r="B20" i="13"/>
  <c r="D20" i="20" s="1"/>
  <c r="C20" i="13"/>
  <c r="C20" i="20" s="1"/>
  <c r="D20" i="13"/>
  <c r="B20" i="20" s="1"/>
  <c r="B21" i="13"/>
  <c r="D21" i="20" s="1"/>
  <c r="C21" i="13"/>
  <c r="C21" i="20" s="1"/>
  <c r="D21" i="13"/>
  <c r="B21" i="20" s="1"/>
  <c r="B22" i="13"/>
  <c r="D22" i="20" s="1"/>
  <c r="C22" i="13"/>
  <c r="C22" i="20" s="1"/>
  <c r="D22" i="13"/>
  <c r="B22" i="20" s="1"/>
  <c r="B23" i="13"/>
  <c r="D23" i="20" s="1"/>
  <c r="C23" i="13"/>
  <c r="C23" i="20" s="1"/>
  <c r="D23" i="13"/>
  <c r="B23" i="20" s="1"/>
  <c r="B24" i="13"/>
  <c r="D24" i="20" s="1"/>
  <c r="C24" i="13"/>
  <c r="C24" i="20" s="1"/>
  <c r="D24" i="13"/>
  <c r="B24" i="20" s="1"/>
  <c r="B25" i="13"/>
  <c r="D25" i="20" s="1"/>
  <c r="C25" i="13"/>
  <c r="C25" i="20" s="1"/>
  <c r="D25" i="13"/>
  <c r="B25" i="20" s="1"/>
  <c r="B26" i="13"/>
  <c r="D26" i="20" s="1"/>
  <c r="C26" i="13"/>
  <c r="C26" i="20" s="1"/>
  <c r="D26" i="13"/>
  <c r="B26" i="20" s="1"/>
  <c r="B27" i="13"/>
  <c r="D27" i="20" s="1"/>
  <c r="C27" i="13"/>
  <c r="C27" i="20" s="1"/>
  <c r="D27" i="13"/>
  <c r="B27" i="20" s="1"/>
  <c r="B28" i="13"/>
  <c r="D28" i="20" s="1"/>
  <c r="C28" i="13"/>
  <c r="C28" i="20" s="1"/>
  <c r="D28" i="13"/>
  <c r="B28" i="20" s="1"/>
  <c r="B29" i="13"/>
  <c r="D29" i="20" s="1"/>
  <c r="C29" i="13"/>
  <c r="C29" i="20" s="1"/>
  <c r="D29" i="13"/>
  <c r="B29" i="20" s="1"/>
  <c r="B30" i="13"/>
  <c r="D30" i="20" s="1"/>
  <c r="C30" i="13"/>
  <c r="C30" i="20" s="1"/>
  <c r="D30" i="13"/>
  <c r="B30" i="20" s="1"/>
  <c r="B31" i="13"/>
  <c r="D31" i="20" s="1"/>
  <c r="C31" i="13"/>
  <c r="C31" i="20" s="1"/>
  <c r="D31" i="13"/>
  <c r="B31" i="20" s="1"/>
  <c r="B32" i="13"/>
  <c r="D32" i="20" s="1"/>
  <c r="C32" i="13"/>
  <c r="C32" i="20" s="1"/>
  <c r="D32" i="13"/>
  <c r="B32" i="20" s="1"/>
  <c r="B33" i="13"/>
  <c r="D33" i="20" s="1"/>
  <c r="C33" i="13"/>
  <c r="C33" i="20" s="1"/>
  <c r="D33" i="13"/>
  <c r="B33" i="20" s="1"/>
  <c r="B34" i="13"/>
  <c r="D34" i="20" s="1"/>
  <c r="C34" i="13"/>
  <c r="C34" i="20" s="1"/>
  <c r="D34" i="13"/>
  <c r="B34" i="20" s="1"/>
  <c r="B35" i="13"/>
  <c r="D35" i="20" s="1"/>
  <c r="C35" i="13"/>
  <c r="C35" i="20" s="1"/>
  <c r="D35" i="13"/>
  <c r="B35" i="20" s="1"/>
  <c r="B36" i="13"/>
  <c r="D36" i="20" s="1"/>
  <c r="C36" i="13"/>
  <c r="C36" i="20" s="1"/>
  <c r="D36" i="13"/>
  <c r="B36" i="20" s="1"/>
  <c r="B37" i="13"/>
  <c r="D37" i="20" s="1"/>
  <c r="C37" i="13"/>
  <c r="C37" i="20" s="1"/>
  <c r="D37" i="13"/>
  <c r="B37" i="20" s="1"/>
  <c r="B38" i="13"/>
  <c r="D38" i="20" s="1"/>
  <c r="C38" i="13"/>
  <c r="C38" i="20" s="1"/>
  <c r="D38" i="13"/>
  <c r="B38" i="20" s="1"/>
  <c r="B39" i="13"/>
  <c r="D39" i="20" s="1"/>
  <c r="C39" i="13"/>
  <c r="C39" i="20" s="1"/>
  <c r="D39" i="13"/>
  <c r="B39" i="20" s="1"/>
  <c r="B40" i="13"/>
  <c r="D40" i="20" s="1"/>
  <c r="C40" i="13"/>
  <c r="C40" i="20" s="1"/>
  <c r="D40" i="13"/>
  <c r="B40" i="20" s="1"/>
  <c r="B41" i="13"/>
  <c r="D41" i="20" s="1"/>
  <c r="C41" i="13"/>
  <c r="C41" i="20" s="1"/>
  <c r="D41" i="13"/>
  <c r="B41" i="20" s="1"/>
  <c r="B42" i="13"/>
  <c r="D42" i="20" s="1"/>
  <c r="C42" i="13"/>
  <c r="C42" i="20" s="1"/>
  <c r="D42" i="13"/>
  <c r="B42" i="20" s="1"/>
  <c r="B43" i="13"/>
  <c r="D43" i="20" s="1"/>
  <c r="C43" i="13"/>
  <c r="C43" i="20" s="1"/>
  <c r="D43" i="13"/>
  <c r="B43" i="20" s="1"/>
  <c r="B44" i="13"/>
  <c r="D44" i="20" s="1"/>
  <c r="C44" i="13"/>
  <c r="C44" i="20" s="1"/>
  <c r="D44" i="13"/>
  <c r="B44" i="20" s="1"/>
  <c r="B45" i="13"/>
  <c r="D45" i="20" s="1"/>
  <c r="C45" i="13"/>
  <c r="C45" i="20" s="1"/>
  <c r="D45" i="13"/>
  <c r="B45" i="20" s="1"/>
  <c r="B46" i="13"/>
  <c r="D46" i="20" s="1"/>
  <c r="C46" i="13"/>
  <c r="C46" i="20" s="1"/>
  <c r="D46" i="13"/>
  <c r="B46" i="20" s="1"/>
  <c r="B47" i="13"/>
  <c r="D47" i="20" s="1"/>
  <c r="C47" i="13"/>
  <c r="C47" i="20" s="1"/>
  <c r="D47" i="13"/>
  <c r="B47" i="20" s="1"/>
  <c r="B48" i="13"/>
  <c r="D48" i="20" s="1"/>
  <c r="C48" i="13"/>
  <c r="C48" i="20" s="1"/>
  <c r="D48" i="13"/>
  <c r="B48" i="20" s="1"/>
  <c r="B49" i="13"/>
  <c r="D49" i="20" s="1"/>
  <c r="C49" i="13"/>
  <c r="C49" i="20" s="1"/>
  <c r="D49" i="13"/>
  <c r="B49" i="20" s="1"/>
  <c r="B50" i="13"/>
  <c r="D50" i="20" s="1"/>
  <c r="C50" i="13"/>
  <c r="C50" i="20" s="1"/>
  <c r="D50" i="13"/>
  <c r="B50" i="20" s="1"/>
  <c r="B51" i="13"/>
  <c r="D51" i="20" s="1"/>
  <c r="C51" i="13"/>
  <c r="C51" i="20" s="1"/>
  <c r="D51" i="13"/>
  <c r="B51" i="20" s="1"/>
  <c r="B52" i="13"/>
  <c r="D52" i="20" s="1"/>
  <c r="C52" i="13"/>
  <c r="C52" i="20" s="1"/>
  <c r="D52" i="13"/>
  <c r="B52" i="20" s="1"/>
  <c r="B53" i="13"/>
  <c r="D53" i="20" s="1"/>
  <c r="C53" i="13"/>
  <c r="C53" i="20" s="1"/>
  <c r="D53" i="13"/>
  <c r="B53" i="20" s="1"/>
  <c r="B54" i="13"/>
  <c r="D54" i="20" s="1"/>
  <c r="C54" i="13"/>
  <c r="C54" i="20" s="1"/>
  <c r="D54" i="13"/>
  <c r="B54" i="20" s="1"/>
  <c r="B55" i="13"/>
  <c r="D55" i="20" s="1"/>
  <c r="C55" i="13"/>
  <c r="C55" i="20" s="1"/>
  <c r="D55" i="13"/>
  <c r="B55" i="20" s="1"/>
  <c r="B56" i="13"/>
  <c r="D56" i="20" s="1"/>
  <c r="C56" i="13"/>
  <c r="C56" i="20" s="1"/>
  <c r="D56" i="13"/>
  <c r="B56" i="20" s="1"/>
  <c r="B57" i="13"/>
  <c r="D57" i="20" s="1"/>
  <c r="C57" i="13"/>
  <c r="C57" i="20" s="1"/>
  <c r="D57" i="13"/>
  <c r="B57" i="20" s="1"/>
  <c r="B58" i="13"/>
  <c r="D58" i="20" s="1"/>
  <c r="C58" i="13"/>
  <c r="C58" i="20" s="1"/>
  <c r="D58" i="13"/>
  <c r="B58" i="20" s="1"/>
  <c r="B59" i="13"/>
  <c r="D59" i="20" s="1"/>
  <c r="C59" i="13"/>
  <c r="C59" i="20" s="1"/>
  <c r="D59" i="13"/>
  <c r="B59" i="20" s="1"/>
  <c r="B60" i="13"/>
  <c r="D60" i="20" s="1"/>
  <c r="C60" i="13"/>
  <c r="C60" i="20" s="1"/>
  <c r="D60" i="13"/>
  <c r="B60" i="20" s="1"/>
  <c r="B61" i="13"/>
  <c r="D61" i="20" s="1"/>
  <c r="C61" i="13"/>
  <c r="C61" i="20" s="1"/>
  <c r="D61" i="13"/>
  <c r="B61" i="20" s="1"/>
  <c r="B62" i="13"/>
  <c r="D62" i="20" s="1"/>
  <c r="C62" i="13"/>
  <c r="C62" i="20" s="1"/>
  <c r="D62" i="13"/>
  <c r="B62" i="20" s="1"/>
  <c r="B63" i="13"/>
  <c r="D63" i="20" s="1"/>
  <c r="C63" i="13"/>
  <c r="C63" i="20" s="1"/>
  <c r="D63" i="13"/>
  <c r="B63" i="20" s="1"/>
  <c r="B64" i="13"/>
  <c r="D64" i="20" s="1"/>
  <c r="C64" i="13"/>
  <c r="C64" i="20" s="1"/>
  <c r="D64" i="13"/>
  <c r="B64" i="20" s="1"/>
  <c r="B65" i="13"/>
  <c r="D65" i="20" s="1"/>
  <c r="C65" i="13"/>
  <c r="C65" i="20" s="1"/>
  <c r="D65" i="13"/>
  <c r="B65" i="20" s="1"/>
  <c r="B66" i="13"/>
  <c r="D66" i="20" s="1"/>
  <c r="C66" i="13"/>
  <c r="C66" i="20" s="1"/>
  <c r="D66" i="13"/>
  <c r="B66" i="20" s="1"/>
  <c r="B67" i="13"/>
  <c r="D67" i="20" s="1"/>
  <c r="C67" i="13"/>
  <c r="C67" i="20" s="1"/>
  <c r="D67" i="13"/>
  <c r="B67" i="20" s="1"/>
  <c r="B68" i="13"/>
  <c r="D68" i="20" s="1"/>
  <c r="C68" i="13"/>
  <c r="C68" i="20" s="1"/>
  <c r="D68" i="13"/>
  <c r="B68" i="20" s="1"/>
  <c r="B69" i="13"/>
  <c r="D69" i="20" s="1"/>
  <c r="C69" i="13"/>
  <c r="C69" i="20" s="1"/>
  <c r="D69" i="13"/>
  <c r="B69" i="20" s="1"/>
  <c r="B70" i="13"/>
  <c r="D70" i="20" s="1"/>
  <c r="C70" i="13"/>
  <c r="C70" i="20" s="1"/>
  <c r="D70" i="13"/>
  <c r="B70" i="20" s="1"/>
  <c r="B71" i="13"/>
  <c r="D71" i="20" s="1"/>
  <c r="C71" i="13"/>
  <c r="C71" i="20" s="1"/>
  <c r="D71" i="13"/>
  <c r="B71" i="20" s="1"/>
  <c r="B72" i="13"/>
  <c r="D72" i="20" s="1"/>
  <c r="C72" i="13"/>
  <c r="C72" i="20" s="1"/>
  <c r="D72" i="13"/>
  <c r="B72" i="20" s="1"/>
  <c r="B73" i="13"/>
  <c r="D73" i="20" s="1"/>
  <c r="C73" i="13"/>
  <c r="C73" i="20" s="1"/>
  <c r="D73" i="13"/>
  <c r="B73" i="20" s="1"/>
  <c r="B74" i="13"/>
  <c r="D74" i="20" s="1"/>
  <c r="C74" i="13"/>
  <c r="C74" i="20" s="1"/>
  <c r="D74" i="13"/>
  <c r="B74" i="20" s="1"/>
  <c r="B75" i="13"/>
  <c r="D75" i="20" s="1"/>
  <c r="C75" i="13"/>
  <c r="C75" i="20" s="1"/>
  <c r="D75" i="13"/>
  <c r="B75" i="20" s="1"/>
  <c r="B76" i="13"/>
  <c r="D76" i="20" s="1"/>
  <c r="C76" i="13"/>
  <c r="C76" i="20" s="1"/>
  <c r="D76" i="13"/>
  <c r="B76" i="20" s="1"/>
  <c r="B77" i="13"/>
  <c r="D77" i="20" s="1"/>
  <c r="C77" i="13"/>
  <c r="C77" i="20" s="1"/>
  <c r="D77" i="13"/>
  <c r="B77" i="20" s="1"/>
  <c r="B78" i="13"/>
  <c r="D78" i="20" s="1"/>
  <c r="C78" i="13"/>
  <c r="C78" i="20" s="1"/>
  <c r="D78" i="13"/>
  <c r="B78" i="20" s="1"/>
  <c r="B79" i="13"/>
  <c r="D79" i="20" s="1"/>
  <c r="C79" i="13"/>
  <c r="C79" i="20" s="1"/>
  <c r="D79" i="13"/>
  <c r="B79" i="20" s="1"/>
  <c r="B80" i="13"/>
  <c r="D80" i="20" s="1"/>
  <c r="C80" i="13"/>
  <c r="C80" i="20" s="1"/>
  <c r="D80" i="13"/>
  <c r="B80" i="20" s="1"/>
  <c r="B81" i="13"/>
  <c r="D81" i="20" s="1"/>
  <c r="C81" i="13"/>
  <c r="C81" i="20" s="1"/>
  <c r="D81" i="13"/>
  <c r="B81" i="20" s="1"/>
  <c r="B82" i="13"/>
  <c r="D82" i="20" s="1"/>
  <c r="C82" i="13"/>
  <c r="C82" i="20" s="1"/>
  <c r="D82" i="13"/>
  <c r="B82" i="20" s="1"/>
  <c r="B83" i="13"/>
  <c r="D83" i="20" s="1"/>
  <c r="C83" i="13"/>
  <c r="C83" i="20" s="1"/>
  <c r="D83" i="13"/>
  <c r="B83" i="20" s="1"/>
  <c r="B84" i="13"/>
  <c r="D84" i="20" s="1"/>
  <c r="C84" i="13"/>
  <c r="C84" i="20" s="1"/>
  <c r="D84" i="13"/>
  <c r="B84" i="20" s="1"/>
  <c r="B85" i="13"/>
  <c r="D85" i="20" s="1"/>
  <c r="C85" i="13"/>
  <c r="C85" i="20" s="1"/>
  <c r="D85" i="13"/>
  <c r="B85" i="20" s="1"/>
  <c r="B86" i="13"/>
  <c r="D86" i="20" s="1"/>
  <c r="C86" i="13"/>
  <c r="C86" i="20" s="1"/>
  <c r="D86" i="13"/>
  <c r="B86" i="20" s="1"/>
  <c r="B87" i="13"/>
  <c r="D87" i="20" s="1"/>
  <c r="C87" i="13"/>
  <c r="C87" i="20" s="1"/>
  <c r="D87" i="13"/>
  <c r="B87" i="20" s="1"/>
  <c r="B88" i="13"/>
  <c r="D88" i="20" s="1"/>
  <c r="C88" i="13"/>
  <c r="C88" i="20" s="1"/>
  <c r="D88" i="13"/>
  <c r="B88" i="20" s="1"/>
  <c r="B89" i="13"/>
  <c r="D89" i="20" s="1"/>
  <c r="C89" i="13"/>
  <c r="C89" i="20" s="1"/>
  <c r="D89" i="13"/>
  <c r="B89" i="20" s="1"/>
  <c r="B90" i="13"/>
  <c r="D90" i="20" s="1"/>
  <c r="C90" i="13"/>
  <c r="C90" i="20" s="1"/>
  <c r="D90" i="13"/>
  <c r="B90" i="20" s="1"/>
  <c r="B91" i="13"/>
  <c r="D91" i="20" s="1"/>
  <c r="C91" i="13"/>
  <c r="C91" i="20" s="1"/>
  <c r="D91" i="13"/>
  <c r="B91" i="20" s="1"/>
  <c r="B92" i="13"/>
  <c r="D92" i="20" s="1"/>
  <c r="C92" i="13"/>
  <c r="C92" i="20" s="1"/>
  <c r="D92" i="13"/>
  <c r="B92" i="20" s="1"/>
  <c r="B93" i="13"/>
  <c r="D93" i="20" s="1"/>
  <c r="C93" i="13"/>
  <c r="C93" i="20" s="1"/>
  <c r="D93" i="13"/>
  <c r="B93" i="20" s="1"/>
  <c r="B94" i="13"/>
  <c r="D94" i="20" s="1"/>
  <c r="C94" i="13"/>
  <c r="C94" i="20" s="1"/>
  <c r="D94" i="13"/>
  <c r="B94" i="20" s="1"/>
  <c r="B95" i="13"/>
  <c r="D95" i="20" s="1"/>
  <c r="C95" i="13"/>
  <c r="C95" i="20" s="1"/>
  <c r="D95" i="13"/>
  <c r="B95" i="20" s="1"/>
  <c r="B96" i="13"/>
  <c r="D96" i="20" s="1"/>
  <c r="C96" i="13"/>
  <c r="C96" i="20" s="1"/>
  <c r="D96" i="13"/>
  <c r="B96" i="20" s="1"/>
  <c r="B97" i="13"/>
  <c r="D97" i="20" s="1"/>
  <c r="C97" i="13"/>
  <c r="C97" i="20" s="1"/>
  <c r="D97" i="13"/>
  <c r="B97" i="20" s="1"/>
  <c r="B98" i="13"/>
  <c r="D98" i="20" s="1"/>
  <c r="C98" i="13"/>
  <c r="C98" i="20" s="1"/>
  <c r="D98" i="13"/>
  <c r="B98" i="20" s="1"/>
  <c r="B99" i="13"/>
  <c r="D99" i="20" s="1"/>
  <c r="C99" i="13"/>
  <c r="C99" i="20" s="1"/>
  <c r="D99" i="13"/>
  <c r="B99" i="20" s="1"/>
  <c r="B100" i="13"/>
  <c r="D100" i="20" s="1"/>
  <c r="C100" i="13"/>
  <c r="C100" i="20" s="1"/>
  <c r="D100" i="13"/>
  <c r="B100" i="20" s="1"/>
  <c r="D8" i="13"/>
  <c r="G8" i="13" s="1"/>
  <c r="C8" i="13"/>
  <c r="C8" i="20" s="1"/>
  <c r="B8" i="13"/>
  <c r="D8" i="20" s="1"/>
  <c r="D8" i="5"/>
  <c r="H8" i="5" s="1"/>
  <c r="D9" i="5"/>
  <c r="H9" i="5" s="1"/>
  <c r="D10" i="5"/>
  <c r="H10" i="5" s="1"/>
  <c r="D11" i="5"/>
  <c r="H11" i="5" s="1"/>
  <c r="D12" i="5"/>
  <c r="H12" i="5" s="1"/>
  <c r="D13" i="5"/>
  <c r="H13" i="5" s="1"/>
  <c r="D14" i="5"/>
  <c r="H14" i="5" s="1"/>
  <c r="D15" i="5"/>
  <c r="H15" i="5" s="1"/>
  <c r="D16" i="5"/>
  <c r="H16" i="5" s="1"/>
  <c r="D17" i="5"/>
  <c r="H17" i="5" s="1"/>
  <c r="D18" i="5"/>
  <c r="H18" i="5" s="1"/>
  <c r="D19" i="5"/>
  <c r="H19" i="5" s="1"/>
  <c r="D20" i="5"/>
  <c r="H20" i="5" s="1"/>
  <c r="D21" i="5"/>
  <c r="H21" i="5" s="1"/>
  <c r="D22" i="5"/>
  <c r="H22" i="5" s="1"/>
  <c r="D23" i="5"/>
  <c r="H23" i="5" s="1"/>
  <c r="D24" i="5"/>
  <c r="H24" i="5" s="1"/>
  <c r="D25" i="5"/>
  <c r="H25" i="5" s="1"/>
  <c r="D26" i="5"/>
  <c r="H26" i="5" s="1"/>
  <c r="D27" i="5"/>
  <c r="H27" i="5" s="1"/>
  <c r="D28" i="5"/>
  <c r="H28" i="5" s="1"/>
  <c r="D29" i="5"/>
  <c r="H29" i="5" s="1"/>
  <c r="D30" i="5"/>
  <c r="H30" i="5" s="1"/>
  <c r="D31" i="5"/>
  <c r="H31" i="5" s="1"/>
  <c r="D32" i="5"/>
  <c r="H32" i="5" s="1"/>
  <c r="D33" i="5"/>
  <c r="H33" i="5" s="1"/>
  <c r="D34" i="5"/>
  <c r="H34" i="5" s="1"/>
  <c r="D35" i="5"/>
  <c r="H35" i="5" s="1"/>
  <c r="D36" i="5"/>
  <c r="H36" i="5" s="1"/>
  <c r="D37" i="5"/>
  <c r="H37" i="5" s="1"/>
  <c r="D38" i="5"/>
  <c r="H38" i="5" s="1"/>
  <c r="D39" i="5"/>
  <c r="H39" i="5" s="1"/>
  <c r="D40" i="5"/>
  <c r="H40" i="5" s="1"/>
  <c r="D41" i="5"/>
  <c r="H41" i="5" s="1"/>
  <c r="D42" i="5"/>
  <c r="H42" i="5" s="1"/>
  <c r="D43" i="5"/>
  <c r="H43" i="5" s="1"/>
  <c r="D44" i="5"/>
  <c r="H44" i="5" s="1"/>
  <c r="D45" i="5"/>
  <c r="H45" i="5" s="1"/>
  <c r="D46" i="5"/>
  <c r="H46" i="5" s="1"/>
  <c r="D47" i="5"/>
  <c r="H47" i="5" s="1"/>
  <c r="D48" i="5"/>
  <c r="H48" i="5" s="1"/>
  <c r="D49" i="5"/>
  <c r="H49" i="5" s="1"/>
  <c r="D50" i="5"/>
  <c r="H50" i="5" s="1"/>
  <c r="D51" i="5"/>
  <c r="H51" i="5" s="1"/>
  <c r="D52" i="5"/>
  <c r="H52" i="5" s="1"/>
  <c r="D53" i="5"/>
  <c r="H53" i="5" s="1"/>
  <c r="D54" i="5"/>
  <c r="H54" i="5" s="1"/>
  <c r="D55" i="5"/>
  <c r="H55" i="5" s="1"/>
  <c r="D56" i="5"/>
  <c r="H56" i="5" s="1"/>
  <c r="D57" i="5"/>
  <c r="H57" i="5" s="1"/>
  <c r="D58" i="5"/>
  <c r="H58" i="5" s="1"/>
  <c r="D59" i="5"/>
  <c r="H59" i="5" s="1"/>
  <c r="D60" i="5"/>
  <c r="H60" i="5" s="1"/>
  <c r="D61" i="5"/>
  <c r="H61" i="5" s="1"/>
  <c r="D62" i="5"/>
  <c r="H62" i="5" s="1"/>
  <c r="D63" i="5"/>
  <c r="H63" i="5" s="1"/>
  <c r="D64" i="5"/>
  <c r="H64" i="5" s="1"/>
  <c r="D65" i="5"/>
  <c r="H65" i="5" s="1"/>
  <c r="D66" i="5"/>
  <c r="H66" i="5" s="1"/>
  <c r="D67" i="5"/>
  <c r="H67" i="5" s="1"/>
  <c r="D68" i="5"/>
  <c r="H68" i="5" s="1"/>
  <c r="D69" i="5"/>
  <c r="H69" i="5" s="1"/>
  <c r="D70" i="5"/>
  <c r="H70" i="5" s="1"/>
  <c r="D71" i="5"/>
  <c r="H71" i="5" s="1"/>
  <c r="D72" i="5"/>
  <c r="H72" i="5" s="1"/>
  <c r="D73" i="5"/>
  <c r="H73" i="5" s="1"/>
  <c r="D74" i="5"/>
  <c r="H74" i="5" s="1"/>
  <c r="D75" i="5"/>
  <c r="H75" i="5" s="1"/>
  <c r="D76" i="5"/>
  <c r="H76" i="5" s="1"/>
  <c r="D77" i="5"/>
  <c r="H77" i="5" s="1"/>
  <c r="D78" i="5"/>
  <c r="H78" i="5" s="1"/>
  <c r="D79" i="5"/>
  <c r="H79" i="5" s="1"/>
  <c r="D80" i="5"/>
  <c r="H80" i="5" s="1"/>
  <c r="D81" i="5"/>
  <c r="H81" i="5" s="1"/>
  <c r="D82" i="5"/>
  <c r="H82" i="5" s="1"/>
  <c r="D83" i="5"/>
  <c r="H83" i="5" s="1"/>
  <c r="D84" i="5"/>
  <c r="H84" i="5" s="1"/>
  <c r="D85" i="5"/>
  <c r="H85" i="5" s="1"/>
  <c r="D86" i="5"/>
  <c r="H86" i="5" s="1"/>
  <c r="D87" i="5"/>
  <c r="H87" i="5" s="1"/>
  <c r="D88" i="5"/>
  <c r="H88" i="5" s="1"/>
  <c r="D89" i="5"/>
  <c r="H89" i="5" s="1"/>
  <c r="D90" i="5"/>
  <c r="H90" i="5" s="1"/>
  <c r="D91" i="5"/>
  <c r="H91" i="5" s="1"/>
  <c r="D92" i="5"/>
  <c r="H92" i="5" s="1"/>
  <c r="D93" i="5"/>
  <c r="H93" i="5" s="1"/>
  <c r="D94" i="5"/>
  <c r="H94" i="5" s="1"/>
  <c r="D95" i="5"/>
  <c r="H95" i="5" s="1"/>
  <c r="D96" i="5"/>
  <c r="H96" i="5" s="1"/>
  <c r="D97" i="5"/>
  <c r="H97" i="5" s="1"/>
  <c r="D98" i="5"/>
  <c r="H98" i="5" s="1"/>
  <c r="D99" i="5"/>
  <c r="H99" i="5" s="1"/>
  <c r="D7" i="5"/>
  <c r="H7" i="5" s="1"/>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7" i="5"/>
  <c r="F63" i="13" l="1"/>
  <c r="E80" i="5"/>
  <c r="G77" i="13"/>
  <c r="E71" i="5"/>
  <c r="G61" i="13"/>
  <c r="E63" i="5"/>
  <c r="H81" i="13"/>
  <c r="F65" i="5"/>
  <c r="H27" i="13"/>
  <c r="G15" i="5"/>
  <c r="E81" i="13"/>
  <c r="F95" i="13"/>
  <c r="F79" i="13"/>
  <c r="F97" i="5"/>
  <c r="E88" i="5"/>
  <c r="E70" i="5"/>
  <c r="F96" i="5"/>
  <c r="F64" i="5"/>
  <c r="F94" i="13"/>
  <c r="F62" i="13"/>
  <c r="G76" i="13"/>
  <c r="H73" i="13"/>
  <c r="E94" i="5"/>
  <c r="E87" i="5"/>
  <c r="E64" i="5"/>
  <c r="F89" i="5"/>
  <c r="E97" i="13"/>
  <c r="F87" i="13"/>
  <c r="F17" i="13"/>
  <c r="G69" i="13"/>
  <c r="H65" i="13"/>
  <c r="E86" i="5"/>
  <c r="F88" i="5"/>
  <c r="E89" i="13"/>
  <c r="F86" i="13"/>
  <c r="G100" i="13"/>
  <c r="G68" i="13"/>
  <c r="H41" i="13"/>
  <c r="F81" i="5"/>
  <c r="G93" i="13"/>
  <c r="E79" i="5"/>
  <c r="E45" i="5"/>
  <c r="F80" i="5"/>
  <c r="E73" i="13"/>
  <c r="F78" i="13"/>
  <c r="G92" i="13"/>
  <c r="G60" i="13"/>
  <c r="E62" i="5"/>
  <c r="E96" i="5"/>
  <c r="E78" i="5"/>
  <c r="E31" i="5"/>
  <c r="F73" i="5"/>
  <c r="E65" i="13"/>
  <c r="F71" i="13"/>
  <c r="G85" i="13"/>
  <c r="H97" i="13"/>
  <c r="E95" i="5"/>
  <c r="E72" i="5"/>
  <c r="E29" i="5"/>
  <c r="F72" i="5"/>
  <c r="E43" i="13"/>
  <c r="F70" i="13"/>
  <c r="G84" i="13"/>
  <c r="H89" i="13"/>
  <c r="E98" i="13"/>
  <c r="H66" i="13"/>
  <c r="F98" i="5"/>
  <c r="F90" i="5"/>
  <c r="F82" i="5"/>
  <c r="F74" i="5"/>
  <c r="F66" i="5"/>
  <c r="F58" i="5"/>
  <c r="G92" i="5"/>
  <c r="G84" i="5"/>
  <c r="G76" i="5"/>
  <c r="G68" i="5"/>
  <c r="G60" i="5"/>
  <c r="E99" i="13"/>
  <c r="E91" i="13"/>
  <c r="E83" i="13"/>
  <c r="E75" i="13"/>
  <c r="E67" i="13"/>
  <c r="E59" i="13"/>
  <c r="F96" i="13"/>
  <c r="F88" i="13"/>
  <c r="F80" i="13"/>
  <c r="F72" i="13"/>
  <c r="F64" i="13"/>
  <c r="F25" i="13"/>
  <c r="G94" i="13"/>
  <c r="G86" i="13"/>
  <c r="G78" i="13"/>
  <c r="G70" i="13"/>
  <c r="G62" i="13"/>
  <c r="H99" i="13"/>
  <c r="H91" i="13"/>
  <c r="H83" i="13"/>
  <c r="H75" i="13"/>
  <c r="H67" i="13"/>
  <c r="H59" i="13"/>
  <c r="H90" i="13"/>
  <c r="H82" i="13"/>
  <c r="E93" i="5"/>
  <c r="E85" i="5"/>
  <c r="E77" i="5"/>
  <c r="E69" i="5"/>
  <c r="E61" i="5"/>
  <c r="E23" i="5"/>
  <c r="F95" i="5"/>
  <c r="F87" i="5"/>
  <c r="F79" i="5"/>
  <c r="F71" i="5"/>
  <c r="F63" i="5"/>
  <c r="G97" i="5"/>
  <c r="G89" i="5"/>
  <c r="G81" i="5"/>
  <c r="G73" i="5"/>
  <c r="G65" i="5"/>
  <c r="G47" i="5"/>
  <c r="E96" i="13"/>
  <c r="E88" i="13"/>
  <c r="E80" i="13"/>
  <c r="E72" i="13"/>
  <c r="E64" i="13"/>
  <c r="E15" i="13"/>
  <c r="F93" i="13"/>
  <c r="F85" i="13"/>
  <c r="F77" i="13"/>
  <c r="F69" i="13"/>
  <c r="F61" i="13"/>
  <c r="G99" i="13"/>
  <c r="G91" i="13"/>
  <c r="G83" i="13"/>
  <c r="G75" i="13"/>
  <c r="G67" i="13"/>
  <c r="G59" i="13"/>
  <c r="H96" i="13"/>
  <c r="H88" i="13"/>
  <c r="H80" i="13"/>
  <c r="H72" i="13"/>
  <c r="H64" i="13"/>
  <c r="H25" i="13"/>
  <c r="E92" i="5"/>
  <c r="E84" i="5"/>
  <c r="E76" i="5"/>
  <c r="E68" i="5"/>
  <c r="E60" i="5"/>
  <c r="E22" i="5"/>
  <c r="F94" i="5"/>
  <c r="F86" i="5"/>
  <c r="F78" i="5"/>
  <c r="F70" i="5"/>
  <c r="F62" i="5"/>
  <c r="G96" i="5"/>
  <c r="G88" i="5"/>
  <c r="G80" i="5"/>
  <c r="G72" i="5"/>
  <c r="G64" i="5"/>
  <c r="G31" i="5"/>
  <c r="E95" i="13"/>
  <c r="E87" i="13"/>
  <c r="E79" i="13"/>
  <c r="E71" i="13"/>
  <c r="E63" i="13"/>
  <c r="F100" i="13"/>
  <c r="F92" i="13"/>
  <c r="F84" i="13"/>
  <c r="F76" i="13"/>
  <c r="F68" i="13"/>
  <c r="F60" i="13"/>
  <c r="G98" i="13"/>
  <c r="G90" i="13"/>
  <c r="G82" i="13"/>
  <c r="G74" i="13"/>
  <c r="G66" i="13"/>
  <c r="G47" i="13"/>
  <c r="H95" i="13"/>
  <c r="H87" i="13"/>
  <c r="H79" i="13"/>
  <c r="H71" i="13"/>
  <c r="H63" i="13"/>
  <c r="H18" i="13"/>
  <c r="G59" i="5"/>
  <c r="E90" i="13"/>
  <c r="E66" i="13"/>
  <c r="G98" i="5"/>
  <c r="G82" i="5"/>
  <c r="G74" i="5"/>
  <c r="G58" i="5"/>
  <c r="E99" i="5"/>
  <c r="E91" i="5"/>
  <c r="E83" i="5"/>
  <c r="E75" i="5"/>
  <c r="E67" i="5"/>
  <c r="E59" i="5"/>
  <c r="E15" i="5"/>
  <c r="F93" i="5"/>
  <c r="F85" i="5"/>
  <c r="F77" i="5"/>
  <c r="F69" i="5"/>
  <c r="F61" i="5"/>
  <c r="G95" i="5"/>
  <c r="G87" i="5"/>
  <c r="G79" i="5"/>
  <c r="G71" i="5"/>
  <c r="G63" i="5"/>
  <c r="G23" i="5"/>
  <c r="E94" i="13"/>
  <c r="E86" i="13"/>
  <c r="E78" i="13"/>
  <c r="E70" i="13"/>
  <c r="E62" i="13"/>
  <c r="F99" i="13"/>
  <c r="F91" i="13"/>
  <c r="F83" i="13"/>
  <c r="F75" i="13"/>
  <c r="F67" i="13"/>
  <c r="F59" i="13"/>
  <c r="G97" i="13"/>
  <c r="G89" i="13"/>
  <c r="G81" i="13"/>
  <c r="G73" i="13"/>
  <c r="G65" i="13"/>
  <c r="G25" i="13"/>
  <c r="H94" i="13"/>
  <c r="H86" i="13"/>
  <c r="H78" i="13"/>
  <c r="H70" i="13"/>
  <c r="H62" i="13"/>
  <c r="G83" i="5"/>
  <c r="H74" i="13"/>
  <c r="E98" i="5"/>
  <c r="E90" i="5"/>
  <c r="E82" i="5"/>
  <c r="E74" i="5"/>
  <c r="E66" i="5"/>
  <c r="E58" i="5"/>
  <c r="E13" i="5"/>
  <c r="F92" i="5"/>
  <c r="F84" i="5"/>
  <c r="F76" i="5"/>
  <c r="F68" i="5"/>
  <c r="F60" i="5"/>
  <c r="G94" i="5"/>
  <c r="G86" i="5"/>
  <c r="G78" i="5"/>
  <c r="G70" i="5"/>
  <c r="G62" i="5"/>
  <c r="G22" i="5"/>
  <c r="E93" i="13"/>
  <c r="E85" i="13"/>
  <c r="E77" i="13"/>
  <c r="E69" i="13"/>
  <c r="E61" i="13"/>
  <c r="F98" i="13"/>
  <c r="F90" i="13"/>
  <c r="F82" i="13"/>
  <c r="F74" i="13"/>
  <c r="F66" i="13"/>
  <c r="F49" i="13"/>
  <c r="G96" i="13"/>
  <c r="G88" i="13"/>
  <c r="G80" i="13"/>
  <c r="G72" i="13"/>
  <c r="G64" i="13"/>
  <c r="G15" i="13"/>
  <c r="H93" i="13"/>
  <c r="H85" i="13"/>
  <c r="H77" i="13"/>
  <c r="H69" i="13"/>
  <c r="H61" i="13"/>
  <c r="G99" i="5"/>
  <c r="G91" i="5"/>
  <c r="G75" i="5"/>
  <c r="G67" i="5"/>
  <c r="E82" i="13"/>
  <c r="E74" i="13"/>
  <c r="H98" i="13"/>
  <c r="G90" i="5"/>
  <c r="G66" i="5"/>
  <c r="E31" i="13"/>
  <c r="E97" i="5"/>
  <c r="E89" i="5"/>
  <c r="E81" i="5"/>
  <c r="E73" i="5"/>
  <c r="E65" i="5"/>
  <c r="E47" i="5"/>
  <c r="F99" i="5"/>
  <c r="F91" i="5"/>
  <c r="F83" i="5"/>
  <c r="F75" i="5"/>
  <c r="F67" i="5"/>
  <c r="F59" i="5"/>
  <c r="G93" i="5"/>
  <c r="G85" i="5"/>
  <c r="G77" i="5"/>
  <c r="G69" i="5"/>
  <c r="G61" i="5"/>
  <c r="E100" i="13"/>
  <c r="E92" i="13"/>
  <c r="E84" i="13"/>
  <c r="E76" i="13"/>
  <c r="E68" i="13"/>
  <c r="E60" i="13"/>
  <c r="F97" i="13"/>
  <c r="F89" i="13"/>
  <c r="F81" i="13"/>
  <c r="F73" i="13"/>
  <c r="F65" i="13"/>
  <c r="F41" i="13"/>
  <c r="G95" i="13"/>
  <c r="G87" i="13"/>
  <c r="G79" i="13"/>
  <c r="G71" i="13"/>
  <c r="G63" i="13"/>
  <c r="H100" i="13"/>
  <c r="H92" i="13"/>
  <c r="H84" i="13"/>
  <c r="H76" i="13"/>
  <c r="H68" i="13"/>
  <c r="H60" i="13"/>
  <c r="G8" i="5"/>
  <c r="H9" i="13"/>
  <c r="F9" i="13"/>
  <c r="H11" i="13"/>
  <c r="E11" i="13"/>
  <c r="E12" i="13"/>
  <c r="F12" i="13"/>
  <c r="H10" i="13"/>
  <c r="G7" i="5"/>
  <c r="E8" i="13"/>
  <c r="F8" i="13"/>
  <c r="B8" i="20"/>
  <c r="E39" i="5"/>
  <c r="E21" i="5"/>
  <c r="G39" i="5"/>
  <c r="G16" i="5"/>
  <c r="E51" i="13"/>
  <c r="E28" i="13"/>
  <c r="F36" i="13"/>
  <c r="G46" i="13"/>
  <c r="G23" i="13"/>
  <c r="H58" i="13"/>
  <c r="H35" i="13"/>
  <c r="H17" i="13"/>
  <c r="E38" i="5"/>
  <c r="G56" i="5"/>
  <c r="G38" i="5"/>
  <c r="E47" i="13"/>
  <c r="E27" i="13"/>
  <c r="F33" i="13"/>
  <c r="G41" i="13"/>
  <c r="G22" i="13"/>
  <c r="H57" i="13"/>
  <c r="H34" i="13"/>
  <c r="E52" i="13"/>
  <c r="E55" i="5"/>
  <c r="E37" i="5"/>
  <c r="E14" i="5"/>
  <c r="G55" i="5"/>
  <c r="G32" i="5"/>
  <c r="G14" i="5"/>
  <c r="E44" i="13"/>
  <c r="E23" i="13"/>
  <c r="F28" i="13"/>
  <c r="G39" i="13"/>
  <c r="G17" i="13"/>
  <c r="H51" i="13"/>
  <c r="H33" i="13"/>
  <c r="G40" i="5"/>
  <c r="E20" i="13"/>
  <c r="F57" i="13"/>
  <c r="G57" i="13"/>
  <c r="G38" i="13"/>
  <c r="H50" i="13"/>
  <c r="E54" i="5"/>
  <c r="G54" i="5"/>
  <c r="E53" i="5"/>
  <c r="E30" i="5"/>
  <c r="G48" i="5"/>
  <c r="G30" i="5"/>
  <c r="E39" i="13"/>
  <c r="E19" i="13"/>
  <c r="F52" i="13"/>
  <c r="F20" i="13"/>
  <c r="G55" i="13"/>
  <c r="G33" i="13"/>
  <c r="G14" i="13"/>
  <c r="H49" i="13"/>
  <c r="H26" i="13"/>
  <c r="G24" i="5"/>
  <c r="E36" i="13"/>
  <c r="G54" i="13"/>
  <c r="G31" i="13"/>
  <c r="H43" i="13"/>
  <c r="E46" i="5"/>
  <c r="G46" i="5"/>
  <c r="E55" i="13"/>
  <c r="E35" i="13"/>
  <c r="F44" i="13"/>
  <c r="G49" i="13"/>
  <c r="G30" i="13"/>
  <c r="H42" i="13"/>
  <c r="H19" i="13"/>
  <c r="E52" i="5"/>
  <c r="E44" i="5"/>
  <c r="E36" i="5"/>
  <c r="E28" i="5"/>
  <c r="E20" i="5"/>
  <c r="E12" i="5"/>
  <c r="F56" i="5"/>
  <c r="F48" i="5"/>
  <c r="F40" i="5"/>
  <c r="F32" i="5"/>
  <c r="F24" i="5"/>
  <c r="F16" i="5"/>
  <c r="F8" i="5"/>
  <c r="G53" i="5"/>
  <c r="G45" i="5"/>
  <c r="G37" i="5"/>
  <c r="G29" i="5"/>
  <c r="G21" i="5"/>
  <c r="G13" i="5"/>
  <c r="E58" i="13"/>
  <c r="E50" i="13"/>
  <c r="E42" i="13"/>
  <c r="E34" i="13"/>
  <c r="E26" i="13"/>
  <c r="E18" i="13"/>
  <c r="E10" i="13"/>
  <c r="F55" i="13"/>
  <c r="F47" i="13"/>
  <c r="F39" i="13"/>
  <c r="F31" i="13"/>
  <c r="F23" i="13"/>
  <c r="F15" i="13"/>
  <c r="G52" i="13"/>
  <c r="G44" i="13"/>
  <c r="G36" i="13"/>
  <c r="G28" i="13"/>
  <c r="G20" i="13"/>
  <c r="G12" i="13"/>
  <c r="H56" i="13"/>
  <c r="H48" i="13"/>
  <c r="H40" i="13"/>
  <c r="H32" i="13"/>
  <c r="H24" i="13"/>
  <c r="H16" i="13"/>
  <c r="F18" i="5"/>
  <c r="F57" i="5"/>
  <c r="F49" i="5"/>
  <c r="F41" i="5"/>
  <c r="F33" i="5"/>
  <c r="F25" i="5"/>
  <c r="F17" i="5"/>
  <c r="F9" i="5"/>
  <c r="F56" i="13"/>
  <c r="F24" i="13"/>
  <c r="E51" i="5"/>
  <c r="E43" i="5"/>
  <c r="E35" i="5"/>
  <c r="E27" i="5"/>
  <c r="E19" i="5"/>
  <c r="E11" i="5"/>
  <c r="F55" i="5"/>
  <c r="F47" i="5"/>
  <c r="F39" i="5"/>
  <c r="F31" i="5"/>
  <c r="F23" i="5"/>
  <c r="F15" i="5"/>
  <c r="G52" i="5"/>
  <c r="G44" i="5"/>
  <c r="G36" i="5"/>
  <c r="G28" i="5"/>
  <c r="G20" i="5"/>
  <c r="G12" i="5"/>
  <c r="E57" i="13"/>
  <c r="E49" i="13"/>
  <c r="E41" i="13"/>
  <c r="E33" i="13"/>
  <c r="E25" i="13"/>
  <c r="E17" i="13"/>
  <c r="E9" i="13"/>
  <c r="F54" i="13"/>
  <c r="F46" i="13"/>
  <c r="F38" i="13"/>
  <c r="F30" i="13"/>
  <c r="F22" i="13"/>
  <c r="F14" i="13"/>
  <c r="G51" i="13"/>
  <c r="G43" i="13"/>
  <c r="G35" i="13"/>
  <c r="G27" i="13"/>
  <c r="G19" i="13"/>
  <c r="G11" i="13"/>
  <c r="H55" i="13"/>
  <c r="H47" i="13"/>
  <c r="H39" i="13"/>
  <c r="H31" i="13"/>
  <c r="H23" i="13"/>
  <c r="H15" i="13"/>
  <c r="F50" i="5"/>
  <c r="F34" i="5"/>
  <c r="F26" i="5"/>
  <c r="F10" i="5"/>
  <c r="F48" i="13"/>
  <c r="F40" i="13"/>
  <c r="F32" i="13"/>
  <c r="F16" i="13"/>
  <c r="G53" i="13"/>
  <c r="G45" i="13"/>
  <c r="G37" i="13"/>
  <c r="G29" i="13"/>
  <c r="G21" i="13"/>
  <c r="G13" i="13"/>
  <c r="E50" i="5"/>
  <c r="E42" i="5"/>
  <c r="E34" i="5"/>
  <c r="E26" i="5"/>
  <c r="E18" i="5"/>
  <c r="E10" i="5"/>
  <c r="F54" i="5"/>
  <c r="F46" i="5"/>
  <c r="F38" i="5"/>
  <c r="F30" i="5"/>
  <c r="F22" i="5"/>
  <c r="F14" i="5"/>
  <c r="G51" i="5"/>
  <c r="G43" i="5"/>
  <c r="G35" i="5"/>
  <c r="G27" i="5"/>
  <c r="G19" i="5"/>
  <c r="G11" i="5"/>
  <c r="E56" i="13"/>
  <c r="E48" i="13"/>
  <c r="E40" i="13"/>
  <c r="E32" i="13"/>
  <c r="E24" i="13"/>
  <c r="E16" i="13"/>
  <c r="F53" i="13"/>
  <c r="F45" i="13"/>
  <c r="F37" i="13"/>
  <c r="F29" i="13"/>
  <c r="F21" i="13"/>
  <c r="F13" i="13"/>
  <c r="G58" i="13"/>
  <c r="G50" i="13"/>
  <c r="G42" i="13"/>
  <c r="G34" i="13"/>
  <c r="G26" i="13"/>
  <c r="G18" i="13"/>
  <c r="G10" i="13"/>
  <c r="H54" i="13"/>
  <c r="H46" i="13"/>
  <c r="H38" i="13"/>
  <c r="H30" i="13"/>
  <c r="H22" i="13"/>
  <c r="H14" i="13"/>
  <c r="E57" i="5"/>
  <c r="E41" i="5"/>
  <c r="E25" i="5"/>
  <c r="E9" i="5"/>
  <c r="F45" i="5"/>
  <c r="F13" i="5"/>
  <c r="G50" i="5"/>
  <c r="G18" i="5"/>
  <c r="H53" i="13"/>
  <c r="H45" i="13"/>
  <c r="H37" i="13"/>
  <c r="H29" i="13"/>
  <c r="H21" i="13"/>
  <c r="H13" i="13"/>
  <c r="F42" i="5"/>
  <c r="E49" i="5"/>
  <c r="E33" i="5"/>
  <c r="E17" i="5"/>
  <c r="F53" i="5"/>
  <c r="F37" i="5"/>
  <c r="F29" i="5"/>
  <c r="F21" i="5"/>
  <c r="G42" i="5"/>
  <c r="G34" i="5"/>
  <c r="G26" i="5"/>
  <c r="G10" i="5"/>
  <c r="E56" i="5"/>
  <c r="E48" i="5"/>
  <c r="E40" i="5"/>
  <c r="E32" i="5"/>
  <c r="E24" i="5"/>
  <c r="E16" i="5"/>
  <c r="E8" i="5"/>
  <c r="F52" i="5"/>
  <c r="F44" i="5"/>
  <c r="F36" i="5"/>
  <c r="F28" i="5"/>
  <c r="F20" i="5"/>
  <c r="F12" i="5"/>
  <c r="G57" i="5"/>
  <c r="G49" i="5"/>
  <c r="G41" i="5"/>
  <c r="G33" i="5"/>
  <c r="G25" i="5"/>
  <c r="G17" i="5"/>
  <c r="G9" i="5"/>
  <c r="E54" i="13"/>
  <c r="E46" i="13"/>
  <c r="E38" i="13"/>
  <c r="E30" i="13"/>
  <c r="E22" i="13"/>
  <c r="E14" i="13"/>
  <c r="F51" i="13"/>
  <c r="F43" i="13"/>
  <c r="F35" i="13"/>
  <c r="F27" i="13"/>
  <c r="F19" i="13"/>
  <c r="F11" i="13"/>
  <c r="G56" i="13"/>
  <c r="G48" i="13"/>
  <c r="G40" i="13"/>
  <c r="G32" i="13"/>
  <c r="G24" i="13"/>
  <c r="G16" i="13"/>
  <c r="H52" i="13"/>
  <c r="H44" i="13"/>
  <c r="H36" i="13"/>
  <c r="H28" i="13"/>
  <c r="H20" i="13"/>
  <c r="H12" i="13"/>
  <c r="F51" i="5"/>
  <c r="F43" i="5"/>
  <c r="F35" i="5"/>
  <c r="F27" i="5"/>
  <c r="F19" i="5"/>
  <c r="F11" i="5"/>
  <c r="E53" i="13"/>
  <c r="E45" i="13"/>
  <c r="E37" i="13"/>
  <c r="E29" i="13"/>
  <c r="E21" i="13"/>
  <c r="E13" i="13"/>
  <c r="F58" i="13"/>
  <c r="F50" i="13"/>
  <c r="F42" i="13"/>
  <c r="F34" i="13"/>
  <c r="F26" i="13"/>
  <c r="F18" i="13"/>
  <c r="F10" i="13"/>
  <c r="E7" i="5"/>
  <c r="F7" i="5"/>
  <c r="L7" i="5" l="1"/>
  <c r="M7" i="5" s="1"/>
  <c r="L8" i="5"/>
  <c r="M8" i="5" s="1"/>
  <c r="L9" i="5"/>
  <c r="M9" i="5" s="1"/>
  <c r="L10" i="5"/>
  <c r="M10" i="5" s="1"/>
  <c r="L11" i="5"/>
  <c r="M11" i="5" s="1"/>
  <c r="L12" i="5"/>
  <c r="M12" i="5" s="1"/>
  <c r="L13" i="5"/>
  <c r="M13" i="5" s="1"/>
  <c r="L14" i="5"/>
  <c r="M14" i="5" s="1"/>
  <c r="L15" i="5"/>
  <c r="M15" i="5" s="1"/>
  <c r="M16" i="5"/>
  <c r="M17" i="5"/>
  <c r="M18" i="5"/>
  <c r="L19" i="5"/>
  <c r="M19" i="5" s="1"/>
  <c r="L20" i="5"/>
  <c r="M20" i="5" s="1"/>
  <c r="M8" i="22" l="1"/>
  <c r="J8" i="20" s="1"/>
  <c r="J101" i="20"/>
  <c r="J100" i="20"/>
  <c r="J99" i="20"/>
  <c r="J98" i="20"/>
  <c r="J97" i="20"/>
  <c r="J96" i="20"/>
  <c r="J95" i="20"/>
  <c r="J94" i="20"/>
  <c r="J93" i="20"/>
  <c r="J92" i="20"/>
  <c r="J91" i="20"/>
  <c r="J90" i="20"/>
  <c r="J89" i="20"/>
  <c r="J88" i="20"/>
  <c r="J87" i="20"/>
  <c r="J86" i="20"/>
  <c r="J85" i="20"/>
  <c r="J84" i="20"/>
  <c r="J83" i="20"/>
  <c r="J82" i="20"/>
  <c r="J81" i="20"/>
  <c r="J80" i="20"/>
  <c r="J79" i="20"/>
  <c r="J78" i="20"/>
  <c r="J77" i="20"/>
  <c r="J76" i="20"/>
  <c r="J75" i="20"/>
  <c r="J74" i="20"/>
  <c r="J73" i="20"/>
  <c r="J72" i="20"/>
  <c r="J71" i="20"/>
  <c r="J70" i="20"/>
  <c r="J69" i="20"/>
  <c r="J68" i="20"/>
  <c r="J67" i="20"/>
  <c r="J66" i="20"/>
  <c r="J65" i="20"/>
  <c r="J64" i="20"/>
  <c r="J63" i="20"/>
  <c r="J62" i="20"/>
  <c r="J61" i="20"/>
  <c r="J60" i="20"/>
  <c r="J59" i="20"/>
  <c r="J58" i="20"/>
  <c r="J57" i="20"/>
  <c r="J56" i="20"/>
  <c r="J55" i="20"/>
  <c r="J54" i="20"/>
  <c r="J53" i="20"/>
  <c r="J52" i="20"/>
  <c r="J51" i="20"/>
  <c r="J50" i="20"/>
  <c r="J49" i="20"/>
  <c r="J48" i="20"/>
  <c r="J47" i="20"/>
  <c r="J46" i="20"/>
  <c r="J45" i="20"/>
  <c r="J44" i="20"/>
  <c r="J43" i="20"/>
  <c r="J42" i="20"/>
  <c r="J41" i="20"/>
  <c r="J40" i="20"/>
  <c r="J39" i="20"/>
  <c r="J38" i="20"/>
  <c r="J37" i="20"/>
  <c r="J36" i="20"/>
  <c r="J35" i="20"/>
  <c r="J34" i="20"/>
  <c r="J33" i="20"/>
  <c r="J32" i="20"/>
  <c r="J31" i="20"/>
  <c r="J30" i="20"/>
  <c r="J29" i="20"/>
  <c r="J28" i="20"/>
  <c r="J27" i="20"/>
  <c r="J26" i="20"/>
  <c r="J25" i="20"/>
  <c r="J24" i="20"/>
  <c r="J23" i="20"/>
  <c r="J22" i="20"/>
  <c r="J21" i="20"/>
  <c r="J20" i="20"/>
  <c r="J19" i="20"/>
  <c r="J18" i="20"/>
  <c r="J17" i="20"/>
  <c r="J16" i="20"/>
  <c r="J15" i="20"/>
  <c r="J14" i="20"/>
  <c r="J13" i="20"/>
  <c r="J12" i="20"/>
  <c r="M99" i="13"/>
  <c r="E99" i="20" s="1"/>
  <c r="M97" i="13"/>
  <c r="E97" i="20" s="1"/>
  <c r="M95" i="13"/>
  <c r="E95" i="20" s="1"/>
  <c r="M93" i="13"/>
  <c r="E93" i="20" s="1"/>
  <c r="M91" i="13"/>
  <c r="E91" i="20" s="1"/>
  <c r="M89" i="13"/>
  <c r="E89" i="20" s="1"/>
  <c r="M87" i="13"/>
  <c r="E87" i="20" s="1"/>
  <c r="M85" i="13"/>
  <c r="E85" i="20" s="1"/>
  <c r="M83" i="13"/>
  <c r="E83" i="20" s="1"/>
  <c r="M81" i="13"/>
  <c r="E81" i="20" s="1"/>
  <c r="M79" i="13"/>
  <c r="E79" i="20" s="1"/>
  <c r="M77" i="13"/>
  <c r="E77" i="20" s="1"/>
  <c r="M75" i="13"/>
  <c r="E75" i="20" s="1"/>
  <c r="M73" i="13"/>
  <c r="E73" i="20" s="1"/>
  <c r="M71" i="13"/>
  <c r="E71" i="20" s="1"/>
  <c r="M69" i="13"/>
  <c r="E69" i="20" s="1"/>
  <c r="M67" i="13"/>
  <c r="E67" i="20" s="1"/>
  <c r="M65" i="13"/>
  <c r="E65" i="20" s="1"/>
  <c r="M63" i="13"/>
  <c r="E63" i="20" s="1"/>
  <c r="M61" i="13"/>
  <c r="E61" i="20" s="1"/>
  <c r="M59" i="13"/>
  <c r="E59" i="20" s="1"/>
  <c r="M57" i="13"/>
  <c r="E57" i="20" s="1"/>
  <c r="M9" i="13"/>
  <c r="E9" i="20" s="1"/>
  <c r="M100" i="13"/>
  <c r="E100" i="20" s="1"/>
  <c r="M98" i="13"/>
  <c r="E98" i="20" s="1"/>
  <c r="M96" i="13"/>
  <c r="E96" i="20" s="1"/>
  <c r="M94" i="13"/>
  <c r="E94" i="20" s="1"/>
  <c r="M92" i="13"/>
  <c r="E92" i="20" s="1"/>
  <c r="M90" i="13"/>
  <c r="E90" i="20" s="1"/>
  <c r="M88" i="13"/>
  <c r="E88" i="20" s="1"/>
  <c r="M86" i="13"/>
  <c r="E86" i="20" s="1"/>
  <c r="M84" i="13"/>
  <c r="E84" i="20" s="1"/>
  <c r="M82" i="13"/>
  <c r="E82" i="20" s="1"/>
  <c r="M80" i="13"/>
  <c r="E80" i="20" s="1"/>
  <c r="M78" i="13"/>
  <c r="E78" i="20" s="1"/>
  <c r="M76" i="13"/>
  <c r="E76" i="20" s="1"/>
  <c r="M74" i="13"/>
  <c r="E74" i="20" s="1"/>
  <c r="M72" i="13"/>
  <c r="E72" i="20" s="1"/>
  <c r="M70" i="13"/>
  <c r="E70" i="20" s="1"/>
  <c r="M68" i="13"/>
  <c r="E68" i="20" s="1"/>
  <c r="M66" i="13"/>
  <c r="E66" i="20" s="1"/>
  <c r="M64" i="13"/>
  <c r="E64" i="20" s="1"/>
  <c r="M62" i="13"/>
  <c r="E62" i="20" s="1"/>
  <c r="M60" i="13"/>
  <c r="E60" i="20" s="1"/>
  <c r="M58" i="13"/>
  <c r="E58" i="20" s="1"/>
  <c r="M56" i="13"/>
  <c r="E56" i="20" s="1"/>
  <c r="M55" i="13"/>
  <c r="E55" i="20" s="1"/>
  <c r="M54" i="13"/>
  <c r="E54" i="20" s="1"/>
  <c r="M53" i="13"/>
  <c r="E53" i="20" s="1"/>
  <c r="M52" i="13"/>
  <c r="E52" i="20" s="1"/>
  <c r="M51" i="13"/>
  <c r="E51" i="20" s="1"/>
  <c r="M50" i="13"/>
  <c r="E50" i="20" s="1"/>
  <c r="M49" i="13"/>
  <c r="E49" i="20" s="1"/>
  <c r="M48" i="13"/>
  <c r="E48" i="20" s="1"/>
  <c r="M47" i="13"/>
  <c r="E47" i="20" s="1"/>
  <c r="M46" i="13"/>
  <c r="E46" i="20" s="1"/>
  <c r="M45" i="13"/>
  <c r="E45" i="20" s="1"/>
  <c r="M44" i="13"/>
  <c r="E44" i="20" s="1"/>
  <c r="M43" i="13"/>
  <c r="E43" i="20" s="1"/>
  <c r="M42" i="13"/>
  <c r="E42" i="20" s="1"/>
  <c r="M41" i="13"/>
  <c r="E41" i="20" s="1"/>
  <c r="M40" i="13"/>
  <c r="E40" i="20" s="1"/>
  <c r="M39" i="13"/>
  <c r="E39" i="20" s="1"/>
  <c r="M38" i="13"/>
  <c r="E38" i="20" s="1"/>
  <c r="M37" i="13"/>
  <c r="E37" i="20" s="1"/>
  <c r="M36" i="13"/>
  <c r="E36" i="20" s="1"/>
  <c r="M35" i="13"/>
  <c r="E35" i="20" s="1"/>
  <c r="M34" i="13"/>
  <c r="E34" i="20" s="1"/>
  <c r="M33" i="13"/>
  <c r="E33" i="20" s="1"/>
  <c r="M32" i="13"/>
  <c r="E32" i="20" s="1"/>
  <c r="M31" i="13"/>
  <c r="E31" i="20" s="1"/>
  <c r="M30" i="13"/>
  <c r="E30" i="20" s="1"/>
  <c r="M29" i="13"/>
  <c r="E29" i="20" s="1"/>
  <c r="M28" i="13"/>
  <c r="E28" i="20" s="1"/>
  <c r="M27" i="13"/>
  <c r="E27" i="20" s="1"/>
  <c r="M26" i="13"/>
  <c r="E26" i="20" s="1"/>
  <c r="M25" i="13"/>
  <c r="E25" i="20" s="1"/>
  <c r="M24" i="13"/>
  <c r="E24" i="20" s="1"/>
  <c r="M23" i="13"/>
  <c r="E23" i="20" s="1"/>
  <c r="M22" i="13"/>
  <c r="E22" i="20" s="1"/>
  <c r="M21" i="13"/>
  <c r="E21" i="20" s="1"/>
  <c r="M20" i="13"/>
  <c r="E20" i="20" s="1"/>
  <c r="M19" i="13"/>
  <c r="E19" i="20" s="1"/>
  <c r="M18" i="13"/>
  <c r="E18" i="20" s="1"/>
  <c r="M17" i="13"/>
  <c r="E17" i="20" s="1"/>
  <c r="M16" i="13"/>
  <c r="E16" i="20" s="1"/>
  <c r="M15" i="13"/>
  <c r="E15" i="20" s="1"/>
  <c r="M14" i="13"/>
  <c r="E14" i="20" s="1"/>
  <c r="M13" i="13"/>
  <c r="E13" i="20" s="1"/>
  <c r="M12" i="13"/>
  <c r="E12" i="20" s="1"/>
  <c r="M11" i="13"/>
  <c r="E11" i="20" s="1"/>
  <c r="M10" i="13"/>
  <c r="E10" i="20" s="1"/>
</calcChain>
</file>

<file path=xl/sharedStrings.xml><?xml version="1.0" encoding="utf-8"?>
<sst xmlns="http://schemas.openxmlformats.org/spreadsheetml/2006/main" count="435" uniqueCount="231">
  <si>
    <t>Actividad</t>
  </si>
  <si>
    <t>Relevancia del medio ambiente. Aspecto (¿Cuánto?/¿Con qué frecuencia?)</t>
  </si>
  <si>
    <t>Gravedad potencial del impacto ambiental (¿Qué tan dañino?)</t>
  </si>
  <si>
    <t>Probabilidad</t>
  </si>
  <si>
    <t>Gravedad</t>
  </si>
  <si>
    <t>Ubicación</t>
  </si>
  <si>
    <t>Sugerencia sobre si se requiere una evaluación detallada</t>
  </si>
  <si>
    <t>Impacto 1</t>
  </si>
  <si>
    <t>Impacto 2</t>
  </si>
  <si>
    <t>Impacto 3</t>
  </si>
  <si>
    <t>encimera</t>
  </si>
  <si>
    <t>Resultado</t>
  </si>
  <si>
    <t>Impacto 4</t>
  </si>
  <si>
    <t>Impactos locales</t>
  </si>
  <si>
    <t>Quejas frecuentes de los vecinos</t>
  </si>
  <si>
    <t>Local</t>
  </si>
  <si>
    <t xml:space="preserve"> Impactos específicos de la ubicación/organización</t>
  </si>
  <si>
    <t>Exposición</t>
  </si>
  <si>
    <t>Aspecto(s) ambiental(es) directo(s) significativo(s)</t>
  </si>
  <si>
    <t>Este aspecto está relacionado con el(los) siguiente(s) proceso(s) realizado(s) en este sitio</t>
  </si>
  <si>
    <t>Menú desplegable de EA indirecto</t>
  </si>
  <si>
    <t>Tratamiento de fin de vida del producto y disposición final.</t>
  </si>
  <si>
    <t>Elección y composición de los servicios (por ejemplo, transporte o restauración).</t>
  </si>
  <si>
    <t>Menú desplegable de influencia</t>
  </si>
  <si>
    <t>Acuerdo legalmente regulado o contractual</t>
  </si>
  <si>
    <t>Requisito contractual, no aplicado</t>
  </si>
  <si>
    <t>Aspecto(s) medioambiental(es) directo(s) relacionado(s)</t>
  </si>
  <si>
    <t>Resultado de la clasificación de importancia y posibilidades de influencia (máx. = 64)</t>
  </si>
  <si>
    <t>Menú desplegable de emergencia/anormal</t>
  </si>
  <si>
    <t xml:space="preserve"> Impactos ambientales relacionados con el funcionamiento normal</t>
  </si>
  <si>
    <t xml:space="preserve"> Gravedad potencial</t>
  </si>
  <si>
    <t>Aspecto(s) ambiental(es) indirecto(s)</t>
  </si>
  <si>
    <t xml:space="preserve"> Impactos ambientales relacionados</t>
  </si>
  <si>
    <t>Influencia</t>
  </si>
  <si>
    <t>Aspectos ambientales relacionados</t>
  </si>
  <si>
    <t>Impactos adicionales específicos de la ubicación/organización</t>
  </si>
  <si>
    <t>Cambios estimados para operaciones "anormales"</t>
  </si>
  <si>
    <t>Elija de la lista desplegable en las celdas</t>
  </si>
  <si>
    <t>Ubicaciones</t>
  </si>
  <si>
    <t>Actividades</t>
  </si>
  <si>
    <t>Lista desplegable creada a partir de la entrada de la empresa en la herramienta 1</t>
  </si>
  <si>
    <t>1. Aspectos medioambientales directos significativos</t>
  </si>
  <si>
    <t>2. Aspectos ambientales indirectos significativos</t>
  </si>
  <si>
    <t>Sala de planificación</t>
  </si>
  <si>
    <t>Revisión de contratos con proveedores</t>
  </si>
  <si>
    <t>Imagen negativa de los medios</t>
  </si>
  <si>
    <t>Problemas con las autoridades ambientales</t>
  </si>
  <si>
    <t>Despreciable</t>
  </si>
  <si>
    <t>Significativo</t>
  </si>
  <si>
    <t>Grave</t>
  </si>
  <si>
    <t>Muy serio</t>
  </si>
  <si>
    <t>Nunca/insignificante</t>
  </si>
  <si>
    <t>Posible/menor</t>
  </si>
  <si>
    <t>Frecuente/significativo</t>
  </si>
  <si>
    <t>Prácticamente inevitable/muy alto</t>
  </si>
  <si>
    <t>Sin obligaciones de cumplimiento; impacto empresarial insignificante</t>
  </si>
  <si>
    <t>Obligaciones de cumplimiento sin consecuencias graves; riesgo reputacional menor</t>
  </si>
  <si>
    <t>Obligación firme de cumplimiento; daño significativo a la reputación local</t>
  </si>
  <si>
    <t>Consecuencias severas y altamente reguladas; fuerte daño reputacional</t>
  </si>
  <si>
    <t>Adquisición de materias primas, productos y servicios relacionados,</t>
  </si>
  <si>
    <t>Compras y adquisiciones, productos y servicios relacionados</t>
  </si>
  <si>
    <t>Transporte, productos y servicios relacionados</t>
  </si>
  <si>
    <t>Uso de productos y servicios</t>
  </si>
  <si>
    <t>Inversiones de capital, concesión de préstamos y servicios de seguros</t>
  </si>
  <si>
    <t>Decisiones administrativas y de planificación</t>
  </si>
  <si>
    <t>Composiciones de la gama de productos</t>
  </si>
  <si>
    <t>Desempeño y prácticas ambientales de los contratistas/subcontratistas</t>
  </si>
  <si>
    <t>Desempeño y prácticas ambientales de proveedores/subproveedores</t>
  </si>
  <si>
    <t>Entrando en nuevos mercados</t>
  </si>
  <si>
    <t>Producción, productos y servicios relacionados</t>
  </si>
  <si>
    <t>Diseño de productos y servicios,</t>
  </si>
  <si>
    <t>Sólo es posible una influencia menor/a largo plazo</t>
  </si>
  <si>
    <t>Posible influencia a medio y largo plazo</t>
  </si>
  <si>
    <t>Más bajo</t>
  </si>
  <si>
    <t>Ningún cambio</t>
  </si>
  <si>
    <t>Más alto</t>
  </si>
  <si>
    <t>Control de inventarios</t>
  </si>
  <si>
    <t>Emisión De Polvo/Partículas</t>
  </si>
  <si>
    <t>Emisión De Nox, So2</t>
  </si>
  <si>
    <t>Emisiones De Disolventes Clorados</t>
  </si>
  <si>
    <t>Emisión De Gei</t>
  </si>
  <si>
    <t>Emisiones De Disolventes No Clorados</t>
  </si>
  <si>
    <t>Emisión De Gases Que Agotan La Capa De Ozono</t>
  </si>
  <si>
    <t>Uso De Detergentes Solubles En Agua</t>
  </si>
  <si>
    <t>Impacto En Los Hábitats Acuáticos</t>
  </si>
  <si>
    <t>Contaminación Potencial</t>
  </si>
  <si>
    <t>Uso De Agua De Refrigeración</t>
  </si>
  <si>
    <t>Aumento De Temperatura En Cursos De Agua</t>
  </si>
  <si>
    <t>Liberación De Agua De Proceso</t>
  </si>
  <si>
    <t>Eutrofización</t>
  </si>
  <si>
    <t>Acidificación Del Suelo/Agua</t>
  </si>
  <si>
    <t>Liberación De Aguas Residuales A Su Propia Instalación De Tratamiento.</t>
  </si>
  <si>
    <t>Vertido De Aguas Residuales Al Sistema Público De Alcantarillado.</t>
  </si>
  <si>
    <t>Liberaciones Directas De Aguas Residuales A Cursos De Agua.</t>
  </si>
  <si>
    <t>Infiltración De Aguas Residuales Al Suelo/Agua Subterránea</t>
  </si>
  <si>
    <t>Generación, Reciclaje, Reutilización, Transporte Y Eliminación De Residuos Sólidos Y Otros, Particularmente Peligrosos</t>
  </si>
  <si>
    <t>Residuos Sólidos No Peligrosos Para Reciclaje.</t>
  </si>
  <si>
    <t>La Contaminación Del Aire</t>
  </si>
  <si>
    <t>Residuos Sólidos No Peligrosos Para Valorización Energética</t>
  </si>
  <si>
    <t>Residuos Sólidos No Peligrosos Para Su Eliminación</t>
  </si>
  <si>
    <t>Uso Del Espacio</t>
  </si>
  <si>
    <t>Posible Contaminación Del Suelo/Agua</t>
  </si>
  <si>
    <t>Emisiones De Gas</t>
  </si>
  <si>
    <t>Residuos Líquidos No Peligrosos Para Reciclaje.</t>
  </si>
  <si>
    <t>Posible Derrame Durante El Almacenamiento/Transporte (Contaminación Del Suelo/Agua).</t>
  </si>
  <si>
    <t>Residuos Líquidos No Peligrosos Para Valorización Energética.</t>
  </si>
  <si>
    <t>Residuos Líquidos No Peligrosos Para Su Eliminación</t>
  </si>
  <si>
    <t>Residuos Sólidos Peligrosos Para Reciclaje</t>
  </si>
  <si>
    <t>Derrame Potencial (Contaminación Significativa Del Suelo/Agua).</t>
  </si>
  <si>
    <t>Emisiones De Gases Tóxicos</t>
  </si>
  <si>
    <t>Destrucción De La Capa De Ozono Estratosférica</t>
  </si>
  <si>
    <t>Residuos Sólidos Peligrosos Para Valorización Energética.</t>
  </si>
  <si>
    <t>Posible Derrame Durante El Almacenamiento/Transporte (Contaminación Significativa Del Suelo/Agua).</t>
  </si>
  <si>
    <t>Residuos Sólidos Peligrosos Para Su Eliminación</t>
  </si>
  <si>
    <t>Residuos Líquidos Peligrosos Para Reciclaje.</t>
  </si>
  <si>
    <t>Residuos Peligrosos Líquidos Para Valorización Energética.</t>
  </si>
  <si>
    <t>Residuos Líquidos Peligrosos Para Su Eliminación</t>
  </si>
  <si>
    <t>Uso Y Contaminación Del Terreno</t>
  </si>
  <si>
    <t>Contaminaciones Históricas</t>
  </si>
  <si>
    <t>Posible Contaminación Significativa Del Suelo/Agua.</t>
  </si>
  <si>
    <t>Impacto En Los Hábitats De La Fauna Y La Flora</t>
  </si>
  <si>
    <t>Alteración De La Calidad Del Suelo</t>
  </si>
  <si>
    <t>Pérdida De Biodiversidad</t>
  </si>
  <si>
    <t>Estableciendo Biotopos</t>
  </si>
  <si>
    <t>Uso De Energía, Recursos Naturales (Incluida Agua, Fauna Y Flora) Y Materias Primas</t>
  </si>
  <si>
    <t>Consumo De Energía Eléctrica</t>
  </si>
  <si>
    <t>Falta De Recursos</t>
  </si>
  <si>
    <t>Acidificación Del Suelo/Agua; Eutrofización</t>
  </si>
  <si>
    <t>Efecto Invernadero/Calentamiento Global</t>
  </si>
  <si>
    <t>Emisión De Partículas De Polvo</t>
  </si>
  <si>
    <t>Consumo De Electricidad Verde</t>
  </si>
  <si>
    <t>Ninguno</t>
  </si>
  <si>
    <t>Consumo De Calefacción Urbana</t>
  </si>
  <si>
    <t>Consumo De Calor Urbano Regenerativo</t>
  </si>
  <si>
    <t>Consumo De Gas Natural</t>
  </si>
  <si>
    <t>Consumo De Gasóleo/Carbón Para Calefacción</t>
  </si>
  <si>
    <t>Consumo De Propano</t>
  </si>
  <si>
    <t>Consumo De Acetileno</t>
  </si>
  <si>
    <t>Otros Consumos De Gas De Proceso.</t>
  </si>
  <si>
    <t>Consumo De Agua Del Suministro Público</t>
  </si>
  <si>
    <t>Impacto En Los Embalses De Agua Locales/Regionales</t>
  </si>
  <si>
    <t>Extracción De Agua Subterránea (Pozo Propio, Río, Lago)</t>
  </si>
  <si>
    <t>Agotamiento Del Agua</t>
  </si>
  <si>
    <t>Consumo De Gasolina</t>
  </si>
  <si>
    <t>Consumo De Diésel</t>
  </si>
  <si>
    <t>Uso De Refrigerantes</t>
  </si>
  <si>
    <t>Uso De Materias Primas</t>
  </si>
  <si>
    <t>Uso De Sustancias Peligrosas Sólidas/Líquidas</t>
  </si>
  <si>
    <t>Aumento Del Ozono A Nivel Del Suelo</t>
  </si>
  <si>
    <t>Uso De Material De Embalaje</t>
  </si>
  <si>
    <t>Contaminación Del Aire Por El Procesamiento De Residuos.</t>
  </si>
  <si>
    <t>Uso De Aditivos Y Auxiliares Asi Como Productos Semimanufacturados</t>
  </si>
  <si>
    <t>Uso De Material De Soldadura</t>
  </si>
  <si>
    <t>Uso De Lubricantes (Aceite)</t>
  </si>
  <si>
    <t>Generación De Residuos Peligrosos (Incluir Los Impactos Enumerados Allí)</t>
  </si>
  <si>
    <t>Semifabricado Buen Uso</t>
  </si>
  <si>
    <t>Derrame Potencial (Contaminación Del Suelo/Agua)</t>
  </si>
  <si>
    <t>Uso De Sustancias Quimicas</t>
  </si>
  <si>
    <t>Uso De Fluidos De Corte</t>
  </si>
  <si>
    <t>Contaminación Del Aire (Areosoles)</t>
  </si>
  <si>
    <t>Uso De Sustancias Químicas Peligrosas</t>
  </si>
  <si>
    <t>Almacenamiento Y Manejo De Materiales Peligrosos</t>
  </si>
  <si>
    <t xml:space="preserve"> Almacenamiento De Materiales Peligrosos.</t>
  </si>
  <si>
    <t>Impacto En La Salud Humana</t>
  </si>
  <si>
    <t>Manipulación De Materiales Peligrosos.</t>
  </si>
  <si>
    <t>Envío De Mercancías Peligrosas</t>
  </si>
  <si>
    <t>Almacenamiento De Materiales Explosivos</t>
  </si>
  <si>
    <t>Posibles Daños Significativos A Los Recursos Humanos Y Materiales</t>
  </si>
  <si>
    <t>Problemas Locales (Ruido, Vibración, Olor, Polvo, Apariencia Visual, Etc.)</t>
  </si>
  <si>
    <t>Ruido Exterior</t>
  </si>
  <si>
    <t>Molestias Para Los Vecinos</t>
  </si>
  <si>
    <t>Tráfico</t>
  </si>
  <si>
    <t>Emisión De Luz Por La Noche</t>
  </si>
  <si>
    <t>Apariencia Visual</t>
  </si>
  <si>
    <t>Emisiones Al Aire</t>
  </si>
  <si>
    <t>Niebla Tóxica</t>
  </si>
  <si>
    <t>Calentamiento Global</t>
  </si>
  <si>
    <t>Liberaciones Al Agua</t>
  </si>
  <si>
    <t>Oficina legal</t>
  </si>
  <si>
    <t>Oficina de compras</t>
  </si>
  <si>
    <t>Oficina de contabilidad</t>
  </si>
  <si>
    <t>Centro de procesamiento de pedidos</t>
  </si>
  <si>
    <t>Inspección de mercancías</t>
  </si>
  <si>
    <t>Control de costes operativos</t>
  </si>
  <si>
    <t>Planificación de rutas de transporte</t>
  </si>
  <si>
    <t>Descripción</t>
  </si>
  <si>
    <t>La **Herramienta de Aspectos Ambientales** ayuda a identificar y evaluar los aspectos ambientales significativos de una organización, considerando operaciones actuales, pasadas, futuras, anormales y de emergencia. Asigna valores de significancia a cada aspecto para destacar los más importantes, utilizando una metodología de cálculo basada en la gestión de riesgos. Para completar esta evaluación, es necesario comprender los procesos ambientales relevantes, consultando a empleados o visitando áreas de trabajo si es necesario. Aunque EMAS (y ISO 14001) no recomiendan una metodología específica, debes justificar tu enfoque y resultados. La metodología EMAS Easy y el método Eco Mapping pueden ser útiles para identificar aspectos ambientales, y es recomendable usar un enfoque consistente para facilitar la comparación a lo largo del tiempo.</t>
  </si>
  <si>
    <t>Herramienta 2</t>
  </si>
  <si>
    <t>ASPECTOS AMBIENTALES</t>
  </si>
  <si>
    <t>Módulo 1: Asignación de aspectos (1-2)</t>
  </si>
  <si>
    <t>Módulo 2: Asignación de impactos (1)</t>
  </si>
  <si>
    <t>Módulo 4: Aspectos Ambientales Indirectos (1-4)</t>
  </si>
  <si>
    <t>Módulo 3: Aspectos Ambientales Directos (1)</t>
  </si>
  <si>
    <t>Para identificar los aspectos ambientales significativos en EMAS, comienza revisando todos los aspectos ambientales relacionados con las actividades de tu organización. Primero, selecciona una "Ubicación" y una "Actividad" del menú desplegable, que se ha generado automáticamente a partir de la Herramienta de Información Organizacional (Herramienta 1), Módulo 2 (columnas B y C). Para usar el menú desplegable, haz clic en una celda en las columnas C o D, y selecciona la opción adecuada utilizando la flecha y la barra de desplazamiento que aparecen.</t>
  </si>
  <si>
    <t>En la sección "Aspecto(s) ambiental(es) relacionado(s)", asigna un aspecto ambiental a cada actividad usando la lista desplegable. Si una actividad requiere más de un aspecto ambiental, selecciona la misma ubicación y actividad en la siguiente línea y elige un aspecto adicional. Repite este proceso según sea necesario para cubrir todos los aspectos ambientales asociados a cada actividad.</t>
  </si>
  <si>
    <t>Este módulo te ayuda a identificar los impactos ambientales de cada aspecto encontrado, asignando automáticamente hasta 5 impactos por aspecto. La información en las columnas B a H (en rojo) se completa automáticamente a partir del Módulo 1, por lo que no necesitas realizar ninguna acción en estas columnas. Si tienes impactos específicos para tu ubicación, puedes agregarlos en la sección “Impactos adicionales específicos de ubicación/organización” (en amarillo); si no es necesario, puedes avanzar al siguiente módulo.</t>
  </si>
  <si>
    <t>Este módulo se basa en los trabajos previos. Rellena la columna correspondiente a “Actividad” utilizando la lista desplegable proporcionada por la Herramienta 1.</t>
  </si>
  <si>
    <t>En la sección “Aspecto(s) Ambiental(es) Indirecto(s)”, debes asignar al menos un aspecto ambiental indirecto a cada actividad, utilizando la lista desplegable tal como lo hiciste en el Módulo 1.</t>
  </si>
  <si>
    <t>En la columna D [Aspecto(s) Ambiental(es) Directo(s) Relacionado(s)], elige los aspectos ambientales directos que correspondan al aspecto ambiental indirecto. Un aspecto indirecto puede estar asociado con varios aspectos directos. Por ejemplo, el consumo de energía de un producto (aspecto indirecto) generará los mismos impactos que el consumo de energía en tus instalaciones. La herramienta completará automáticamente los impactos ambientales relacionados en las columnas E-H.</t>
  </si>
  <si>
    <t>Emplea las listas desplegables en las columnas I-L para evaluar la probabilidad y la gravedad de los impactos ambientales, así como tu nivel de exposición y tu capacidad para influir en los aspectos. Tras ingresar esta información, la herramienta calculará la importancia de cada combinación de aspecto e impacto ambiental, con una puntuación máxima de 64.</t>
  </si>
  <si>
    <t>La información en las columnas B a E se completará automáticamente según los datos del Módulo 3. Luego, deberás indicar si una situación de emergencia (columna F) o una situación anormal (columna G) aumentará (más), disminuirá (menos) o no cambiará (sin cambio) la importancia del aspecto ambiental, utilizando el menú desplegable. Esto te ayudará a prepararte para o enfocarte en ciertas situaciones “anormales”. Las situaciones anormales generalmente incluyen el inicio o parada de una máquina y las operaciones de mantenimiento o reparación, ya que en estos casos, las máquinas y los trabajadores no operan de manera habitual durante un día laboral.</t>
  </si>
  <si>
    <t>Módulo 5: Resumen de Aspectos Ambientales Significativos (1-2)</t>
  </si>
  <si>
    <t>La información en las columnas H a J se completará automáticamente con los datos del Módulo 4. Puedes utilizar la evaluación resumida de cada aspecto ambiental para filtrar los más importantes (usa las flechas en la parte superior de cada columna para seleccionar los aspectos con las puntuaciones de significancia más altas). Según la cantidad de aspectos ambientales directos e indirectos significativos identificados, es posible que debas decidir hasta qué punto abordar la significancia. Puede que no sea práctico implementar acciones de mejora para todos los aspectos significativos al mismo tiempo, por lo que puedes optar por enfocarte en los aspectos más importantes. Sin embargo, tendrás que justificar tu elección durante la auditoría externa.</t>
  </si>
  <si>
    <t>En el Módulo 3, “ Aspectos Ambientales Directos”, priorizarás la importancia de los aspectos ambientales identificados en el Módulo 1, evaluando el tamaño y la gravedad de su impacto en el medio ambiente y la salud humana. Utiliza las listas desplegables en las columnas J-L (amarillo) para clasificar la probabilidad y severidad de estos impactos. La herramienta calculará la significancia de cada combinación de aspecto e impacto, con una puntuación máxima de 64, y usará un código de colores (verde para bajo y rojo para alto) para mostrar la importancia de cada aspecto. No necesitas completar las columnas B a I (rojo), ya que la herramienta llenará esta información automáticamente usando los datos del Módulo 1.</t>
  </si>
  <si>
    <t>Aspecto(s)ambiental(es) directo(s) relacionado(s)</t>
  </si>
  <si>
    <t>Aspectos ambientales directos</t>
  </si>
  <si>
    <t>Impactos ambientales relacionados para el funcionamiento normal (asignados automáticamente)</t>
  </si>
  <si>
    <t>Aspecto(s) ambientales directos</t>
  </si>
  <si>
    <t>Importancia</t>
  </si>
  <si>
    <t>Impotancia</t>
  </si>
  <si>
    <t>Aspectos ambientales indirectos</t>
  </si>
  <si>
    <t>Estas actividades/procesos se realizan en el lugar de trabajo:</t>
  </si>
  <si>
    <t>Ejemplo de concesión de vehículos</t>
  </si>
  <si>
    <r>
      <rPr>
        <sz val="12"/>
        <color theme="1"/>
        <rFont val="Avenir Next LT Pro"/>
        <family val="2"/>
      </rPr>
      <t>Situación de emergencia</t>
    </r>
    <r>
      <rPr>
        <i/>
        <sz val="12"/>
        <color theme="1"/>
        <rFont val="Avenir Next LT Pro"/>
        <family val="2"/>
      </rPr>
      <t xml:space="preserve"> </t>
    </r>
  </si>
  <si>
    <r>
      <rPr>
        <sz val="12"/>
        <color theme="1"/>
        <rFont val="Avenir Next LT Pro"/>
        <family val="2"/>
      </rPr>
      <t>Anormal</t>
    </r>
    <r>
      <rPr>
        <i/>
        <sz val="12"/>
        <color theme="1"/>
        <rFont val="Avenir Next LT Pro"/>
        <family val="2"/>
      </rPr>
      <t xml:space="preserve"> </t>
    </r>
  </si>
  <si>
    <t xml:space="preserve"> ASIGNACIÓN DE ASPECTOS</t>
  </si>
  <si>
    <t>ASIGNACIÓN DE IMPACTO PARA CADA ASPECTO</t>
  </si>
  <si>
    <t>DETECCIÓN DE IMPORTANCIA: ASPECTOS AMBIENTALES DIRECTOS</t>
  </si>
  <si>
    <t>DETECCIÓN DE IMPORTANCIA: ASPECTOS AMBIENTALES INDIRECTOS</t>
  </si>
  <si>
    <t>PANORAMA GENERAL DE LOS ASPECTOS AMBIENTALES IMPORTANTES</t>
  </si>
  <si>
    <t>HERRAMIENTA 2. ASPECTOS AMBIENTALES</t>
  </si>
  <si>
    <t xml:space="preserve">Módulo 1. Asignación de aspectos </t>
  </si>
  <si>
    <t>Para identificar los aspectos ambientales significativos en EMAS, se ha de comenzar revisando todos los aspectos ambientales relacionados con las actividades de tu organización. Primero, selecciona una "Ubicación" y una "Actividad" del menú desplegable, que se ha generado automáticamente a partir de la Herramienta de Información Organizacional (Herramienta 1), Módulo 2 (columnas B y C). Para usar el menú desplegable, haz clic en una celda en las columnas C o D, y selecciona la opción adecuada utilizando la flecha y la barra de desplazamiento que aparecen.
En la sección "Aspecto(s) ambiental(es) relacionado(s)", asigna un aspecto ambiental a cada actividad usando la lista desplegable. Si una actividad requiere más de un aspecto ambiental, selecciona la misma ubicación y actividad en la siguiente línea y elige un aspecto adicional. Repite este proceso según sea necesario para cubrir todos los aspectos ambientales asociados a cada actividad.</t>
  </si>
  <si>
    <t>Módulo 2. Asignación de impactos</t>
  </si>
  <si>
    <t>Módulo 3. Aspectos ambientales directos</t>
  </si>
  <si>
    <t>En el Módulo 3, “ Aspectos Ambientales Directos”, priorizarás la importancia de los aspectos ambientales identificados en el Módulo 1, evaluando el tamaño y la gravedad de su impacto en el medio ambiente y la salud humana. Utiliza las listas desplegables en las columnas J-L (morado) para clasificar la probabilidad y severidad de estos impactos. La herramienta calculará la significancia de cada combinación de aspecto e impacto, con una puntuación máxima de 64, y usará un código de colores (verde para bajo y rojo para alto) para mostrar la importancia de cada aspecto. No necesitas completar las columnas B a I (rojo), ya que la herramienta llenará esta información automáticamente usando los datos del Módulo 1.</t>
  </si>
  <si>
    <t>Este módulo se basa en los trabajos previos. Rellena la columna correspondiente a “Actividad” utilizando la lista desplegable proporcionada por la Herramienta 1.
En la sección “Aspecto(s) Ambiental(es) Indirecto(s)”, debes asignar al menos un aspecto ambiental indirecto a cada actividad, utilizando la lista desplegable tal como lo hiciste en el Módulo 1.
En la columna D [Aspecto(s) Ambiental(es) Directo(s) Relacionado(s)], elige los aspectos ambientales directos que correspondan al aspecto ambiental indirecto. Un aspecto indirecto puede estar asociado con varios aspectos directos. Por ejemplo, el consumo de energía de un producto (aspecto indirecto) generará los mismos impactos que el consumo de energía en tus instalaciones. La herramienta completará automáticamente los impactos ambientales relacionados en las columnas E-H.
Emplea las listas desplegables en las columnas I-L para evaluar la probabilidad y la gravedad de los impactos ambientales, así como tu nivel de exposición y tu capacidad para influir en los aspectos. Tras ingresar esta información, la herramienta calculará la importancia de cada combinación de aspecto e impacto ambiental, con una puntuación máxima de 64.</t>
  </si>
  <si>
    <t>Módulo 4. Aspectos ambientales indirectos</t>
  </si>
  <si>
    <t>Módulo 5. Descripción General</t>
  </si>
  <si>
    <t>La información en las columnas B a E se completará automáticamente según los datos del Módulo 3. Luego, deberás indicar si una situación de emergencia (columna F) o una situación anormal (columna G) aumentará (más), disminuirá (menos) o no cambiará (sin cambio) la importancia del aspecto ambiental, utilizando el menú desplegable. Esto te ayudará a prepararte para o enfocarte en ciertas situaciones “anormales”. Las situaciones anormales generalmente incluyen el inicio o parada de una máquina y las operaciones de mantenimiento o reparación, ya que en estos casos, las máquinas y los trabajadores no operan de manera habitual durante un día laboral.
La información en las columnas H a J se completará automáticamente con los datos del Módulo 4. Puedes utilizar la evaluación resumida de cada aspecto ambiental para filtrar los más importantes (usa las flechas en la parte superior de cada columna para seleccionar los aspectos con las puntuaciones de significancia más altas). Según la cantidad de aspectos ambientales directos e indirectos significativos identificados, es posible que debas decidir hasta qué punto abordar la significancia. Puede que no sea práctico implementar acciones de mejora para todos los aspectos significativos al mismo tiempo, por lo que puedes optar por enfocarte en los aspectos más importantes. Sin embargo, tendrás que justificar tu elección durante la auditoría externa.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</si>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</sst>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EUR]"/>
  </numFmts>
  <fonts count="39" x14ac:knownFonts="1">
    <font>
      <sz val="11"/>
      <color theme="1"/>
      <name val="Calibri"/>
      <family val="2"/>
      <scheme val="minor"/>
    </font>
    <font>
      <b/>
      <sz val="11"/>
      <color theme="1"/>
      <name val="Calibri"/>
      <family val="2"/>
      <scheme val="minor"/>
    </font>
    <font>
      <sz val="9"/>
      <color theme="1"/>
      <name val="Calibri"/>
      <family val="2"/>
      <scheme val="minor"/>
    </font>
    <font>
      <b/>
      <sz val="16"/>
      <name val="Arial"/>
      <family val="2"/>
    </font>
    <font>
      <b/>
      <sz val="14"/>
      <name val="Arial"/>
      <family val="2"/>
    </font>
    <font>
      <sz val="10"/>
      <name val="Arial"/>
      <family val="2"/>
    </font>
    <font>
      <b/>
      <sz val="12"/>
      <color theme="1"/>
      <name val="Arial"/>
      <family val="2"/>
    </font>
    <font>
      <b/>
      <sz val="11"/>
      <color theme="1"/>
      <name val="Arial"/>
      <family val="2"/>
    </font>
    <font>
      <sz val="11"/>
      <color theme="1"/>
      <name val="Arial"/>
      <family val="2"/>
    </font>
    <font>
      <sz val="12"/>
      <color theme="1"/>
      <name val="Arial"/>
      <family val="2"/>
    </font>
    <font>
      <sz val="9"/>
      <color theme="1"/>
      <name val="Arial"/>
      <family val="2"/>
    </font>
    <font>
      <b/>
      <sz val="12"/>
      <name val="Arial"/>
      <family val="2"/>
    </font>
    <font>
      <sz val="12"/>
      <name val="Arial"/>
      <family val="2"/>
    </font>
    <font>
      <b/>
      <sz val="12"/>
      <color rgb="FFFF0000"/>
      <name val="Arial"/>
      <family val="2"/>
    </font>
    <font>
      <sz val="11"/>
      <color rgb="FFFF0000"/>
      <name val="Arial"/>
      <family val="2"/>
    </font>
    <font>
      <sz val="8"/>
      <name val="Calibri"/>
      <family val="2"/>
      <scheme val="minor"/>
    </font>
    <font>
      <b/>
      <sz val="14"/>
      <color theme="1"/>
      <name val="Calibri"/>
      <family val="2"/>
      <scheme val="minor"/>
    </font>
    <font>
      <b/>
      <sz val="12"/>
      <color theme="0"/>
      <name val="Avenir Next LT Pro"/>
      <family val="2"/>
    </font>
    <font>
      <i/>
      <sz val="10"/>
      <color theme="0"/>
      <name val="Avenir Next LT Pro"/>
      <family val="2"/>
    </font>
    <font>
      <sz val="11"/>
      <color theme="1"/>
      <name val="Avenir Next LT Pro"/>
      <family val="2"/>
    </font>
    <font>
      <sz val="18"/>
      <color theme="1"/>
      <name val="Avenir Next LT Pro"/>
      <family val="2"/>
    </font>
    <font>
      <b/>
      <sz val="14"/>
      <color theme="1"/>
      <name val="Avenir Next LT Pro"/>
      <family val="2"/>
    </font>
    <font>
      <sz val="12"/>
      <color rgb="FFFF0000"/>
      <name val="Avenir Next LT Pro"/>
      <family val="2"/>
    </font>
    <font>
      <b/>
      <sz val="12"/>
      <color theme="1"/>
      <name val="Avenir Next LT Pro"/>
      <family val="2"/>
    </font>
    <font>
      <sz val="12"/>
      <color rgb="FF366092"/>
      <name val="Avenir Next LT Pro"/>
      <family val="2"/>
    </font>
    <font>
      <sz val="12"/>
      <color theme="0"/>
      <name val="Avenir Next LT Pro"/>
      <family val="2"/>
    </font>
    <font>
      <sz val="12"/>
      <color theme="1"/>
      <name val="Avenir Next LT Pro"/>
      <family val="2"/>
    </font>
    <font>
      <sz val="12"/>
      <name val="Avenir Next LT Pro"/>
      <family val="2"/>
    </font>
    <font>
      <sz val="12"/>
      <color theme="4" tint="-0.249977111117893"/>
      <name val="Avenir Next LT Pro"/>
      <family val="2"/>
    </font>
    <font>
      <i/>
      <sz val="12"/>
      <color theme="1"/>
      <name val="Avenir Next LT Pro"/>
      <family val="2"/>
    </font>
    <font>
      <b/>
      <sz val="16"/>
      <color theme="0"/>
      <name val="Avenir Next LT Pro"/>
      <family val="2"/>
    </font>
    <font>
      <i/>
      <sz val="12"/>
      <name val="Avenir Next LT Pro"/>
      <family val="2"/>
    </font>
    <font>
      <sz val="12"/>
      <color theme="3"/>
      <name val="Avenir Next LT Pro"/>
      <family val="2"/>
    </font>
    <font>
      <b/>
      <sz val="13"/>
      <color theme="1"/>
      <name val="Avenir Next LT Pro"/>
      <family val="2"/>
    </font>
    <font>
      <b/>
      <sz val="12"/>
      <color theme="0"/>
      <name val="Avenir Next LT Pro"/>
      <family val="2"/>
    </font>
    <font>
      <b/>
      <sz val="16"/>
      <color theme="0"/>
      <name val="Arial"/>
      <family val="2"/>
    </font>
    <font>
      <sz val="11"/>
      <color theme="0"/>
      <name val="Avenir Next LT Pro"/>
      <family val="2"/>
    </font>
    <font>
      <b/>
      <sz val="14"/>
      <color rgb="FFFFFFFF"/>
      <name val="Avenir Next LT Pro"/>
      <family val="2"/>
    </font>
    <font>
      <b/>
      <sz val="12"/>
      <color rgb="FFFFFFFF"/>
      <name val="Avenir Next LT Pro"/>
      <family val="2"/>
    </font>
  </fonts>
  <fills count="16">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00946B"/>
        <bgColor indexed="64"/>
      </patternFill>
    </fill>
    <fill>
      <patternFill patternType="solid">
        <fgColor theme="0" tint="-4.9989318521683403E-2"/>
        <bgColor indexed="64"/>
      </patternFill>
    </fill>
    <fill>
      <patternFill patternType="solid">
        <fgColor rgb="FFC0504D"/>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style="medium">
        <color rgb="FFC0504D"/>
      </left>
      <right style="medium">
        <color rgb="FFC0504D"/>
      </right>
      <top style="medium">
        <color rgb="FFC0504D"/>
      </top>
      <bottom style="medium">
        <color rgb="FFC0504D"/>
      </bottom>
      <diagonal/>
    </border>
    <border>
      <left style="medium">
        <color rgb="FFC0504D"/>
      </left>
      <right style="thin">
        <color auto="1"/>
      </right>
      <top style="medium">
        <color rgb="FFC0504D"/>
      </top>
      <bottom style="medium">
        <color rgb="FFC0504D"/>
      </bottom>
      <diagonal/>
    </border>
    <border>
      <left style="thin">
        <color auto="1"/>
      </left>
      <right style="thin">
        <color auto="1"/>
      </right>
      <top style="medium">
        <color rgb="FFC0504D"/>
      </top>
      <bottom style="medium">
        <color rgb="FFC0504D"/>
      </bottom>
      <diagonal/>
    </border>
    <border>
      <left style="thin">
        <color auto="1"/>
      </left>
      <right style="medium">
        <color rgb="FFC0504D"/>
      </right>
      <top style="medium">
        <color rgb="FFC0504D"/>
      </top>
      <bottom style="medium">
        <color rgb="FFC0504D"/>
      </bottom>
      <diagonal/>
    </border>
    <border>
      <left style="medium">
        <color rgb="FFC0504D"/>
      </left>
      <right/>
      <top style="medium">
        <color rgb="FFC0504D"/>
      </top>
      <bottom style="medium">
        <color rgb="FFC0504D"/>
      </bottom>
      <diagonal/>
    </border>
    <border>
      <left/>
      <right/>
      <top style="medium">
        <color rgb="FFC0504D"/>
      </top>
      <bottom style="medium">
        <color rgb="FFC0504D"/>
      </bottom>
      <diagonal/>
    </border>
    <border>
      <left/>
      <right style="medium">
        <color rgb="FFC0504D"/>
      </right>
      <top style="medium">
        <color rgb="FFC0504D"/>
      </top>
      <bottom style="medium">
        <color rgb="FFC0504D"/>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s>
  <cellStyleXfs count="8">
    <xf numFmtId="0" fontId="0" fillId="0" borderId="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xf numFmtId="0" fontId="5" fillId="0" borderId="0"/>
    <xf numFmtId="0" fontId="5" fillId="0" borderId="0"/>
  </cellStyleXfs>
  <cellXfs count="139">
    <xf numFmtId="0" fontId="0" fillId="0" borderId="0" xfId="0"/>
    <xf numFmtId="0" fontId="0" fillId="4" borderId="0" xfId="0" applyFill="1"/>
    <xf numFmtId="0" fontId="8" fillId="3" borderId="0" xfId="0" applyFont="1" applyFill="1"/>
    <xf numFmtId="0" fontId="8" fillId="3" borderId="0" xfId="0" applyFont="1" applyFill="1" applyAlignment="1">
      <alignment wrapText="1"/>
    </xf>
    <xf numFmtId="0" fontId="9" fillId="3" borderId="0" xfId="0" applyFont="1" applyFill="1"/>
    <xf numFmtId="0" fontId="9" fillId="3" borderId="0" xfId="0" applyFont="1" applyFill="1" applyAlignment="1">
      <alignment wrapText="1"/>
    </xf>
    <xf numFmtId="0" fontId="9" fillId="3" borderId="0" xfId="0" applyFont="1" applyFill="1" applyAlignment="1">
      <alignment vertical="center"/>
    </xf>
    <xf numFmtId="0" fontId="6" fillId="3" borderId="0" xfId="0" applyFont="1" applyFill="1" applyAlignment="1">
      <alignment vertical="center"/>
    </xf>
    <xf numFmtId="0" fontId="12" fillId="3" borderId="0" xfId="0" applyFont="1" applyFill="1"/>
    <xf numFmtId="0" fontId="9" fillId="3" borderId="0" xfId="0" applyFont="1" applyFill="1" applyAlignment="1">
      <alignment vertical="center" wrapText="1"/>
    </xf>
    <xf numFmtId="0" fontId="13" fillId="3" borderId="0" xfId="0" applyFont="1" applyFill="1"/>
    <xf numFmtId="0" fontId="11" fillId="3" borderId="0" xfId="0" applyFont="1" applyFill="1" applyAlignment="1">
      <alignment horizontal="left" vertical="center"/>
    </xf>
    <xf numFmtId="0" fontId="11" fillId="3" borderId="0" xfId="0" applyFont="1" applyFill="1" applyAlignment="1">
      <alignment horizontal="center" vertical="center" wrapText="1"/>
    </xf>
    <xf numFmtId="49" fontId="9" fillId="3" borderId="0" xfId="0" applyNumberFormat="1" applyFont="1" applyFill="1" applyAlignment="1">
      <alignment wrapText="1"/>
    </xf>
    <xf numFmtId="0" fontId="8" fillId="4" borderId="0" xfId="0" applyFont="1" applyFill="1"/>
    <xf numFmtId="0" fontId="7" fillId="4" borderId="0" xfId="0" applyFont="1" applyFill="1"/>
    <xf numFmtId="0" fontId="10" fillId="4" borderId="1" xfId="0" applyFont="1" applyFill="1" applyBorder="1" applyAlignment="1">
      <alignment wrapText="1"/>
    </xf>
    <xf numFmtId="0" fontId="10" fillId="4" borderId="1" xfId="0" applyFont="1" applyFill="1" applyBorder="1"/>
    <xf numFmtId="0" fontId="10" fillId="4" borderId="0" xfId="0" applyFont="1" applyFill="1"/>
    <xf numFmtId="0" fontId="1" fillId="4" borderId="0" xfId="0" applyFont="1" applyFill="1"/>
    <xf numFmtId="0" fontId="9" fillId="4" borderId="0" xfId="0" applyFont="1" applyFill="1" applyAlignment="1">
      <alignment wrapText="1"/>
    </xf>
    <xf numFmtId="49" fontId="9" fillId="4" borderId="0" xfId="0" applyNumberFormat="1" applyFont="1" applyFill="1" applyAlignment="1">
      <alignment wrapText="1"/>
    </xf>
    <xf numFmtId="0" fontId="6" fillId="4" borderId="0" xfId="0" applyFont="1" applyFill="1"/>
    <xf numFmtId="49" fontId="6" fillId="4" borderId="0" xfId="0" applyNumberFormat="1" applyFont="1" applyFill="1" applyAlignment="1">
      <alignment vertical="center"/>
    </xf>
    <xf numFmtId="0" fontId="6" fillId="4" borderId="0" xfId="0" applyFont="1" applyFill="1" applyAlignment="1">
      <alignment horizontal="center" vertical="center" wrapText="1"/>
    </xf>
    <xf numFmtId="0" fontId="2" fillId="4" borderId="0" xfId="0" applyFont="1" applyFill="1"/>
    <xf numFmtId="0" fontId="0" fillId="4" borderId="0" xfId="0" applyFill="1" applyAlignment="1">
      <alignment wrapText="1"/>
    </xf>
    <xf numFmtId="0" fontId="0" fillId="4" borderId="0" xfId="0" applyFill="1" applyAlignment="1">
      <alignment vertical="center" wrapText="1"/>
    </xf>
    <xf numFmtId="0" fontId="1" fillId="4" borderId="0" xfId="0" applyFont="1" applyFill="1" applyAlignment="1">
      <alignment vertical="center" wrapText="1"/>
    </xf>
    <xf numFmtId="0" fontId="1" fillId="4" borderId="0" xfId="0" applyFont="1" applyFill="1" applyAlignment="1">
      <alignment wrapText="1"/>
    </xf>
    <xf numFmtId="0" fontId="14" fillId="3" borderId="0" xfId="0" applyFont="1" applyFill="1" applyAlignment="1">
      <alignment wrapText="1"/>
    </xf>
    <xf numFmtId="2" fontId="9" fillId="4" borderId="0" xfId="0" applyNumberFormat="1" applyFont="1" applyFill="1" applyAlignment="1">
      <alignment wrapText="1"/>
    </xf>
    <xf numFmtId="0" fontId="0" fillId="3" borderId="0" xfId="0" applyFill="1"/>
    <xf numFmtId="0" fontId="0" fillId="5" borderId="0" xfId="0" applyFill="1"/>
    <xf numFmtId="0" fontId="0" fillId="6" borderId="9" xfId="0" applyFill="1" applyBorder="1" applyAlignment="1">
      <alignment horizontal="center" vertical="center" wrapText="1"/>
    </xf>
    <xf numFmtId="0" fontId="0" fillId="5" borderId="0" xfId="0" applyFill="1" applyAlignment="1">
      <alignment horizontal="center" vertical="center"/>
    </xf>
    <xf numFmtId="0" fontId="0" fillId="7" borderId="9" xfId="0" applyFill="1" applyBorder="1" applyAlignment="1">
      <alignment horizontal="center" vertical="center" wrapText="1"/>
    </xf>
    <xf numFmtId="0" fontId="1" fillId="6"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0" fillId="8" borderId="9" xfId="0" applyFill="1" applyBorder="1" applyAlignment="1">
      <alignment horizontal="center" vertical="center" wrapText="1"/>
    </xf>
    <xf numFmtId="0" fontId="1" fillId="8" borderId="9" xfId="0" applyFont="1" applyFill="1" applyBorder="1" applyAlignment="1">
      <alignment horizontal="center" vertical="center"/>
    </xf>
    <xf numFmtId="0" fontId="1" fillId="10" borderId="10" xfId="0" applyFont="1" applyFill="1" applyBorder="1" applyAlignment="1">
      <alignment horizontal="center" vertical="center" wrapText="1"/>
    </xf>
    <xf numFmtId="0" fontId="1" fillId="11" borderId="10" xfId="0" applyFont="1" applyFill="1" applyBorder="1" applyAlignment="1">
      <alignment horizontal="center" vertical="center" wrapText="1"/>
    </xf>
    <xf numFmtId="0" fontId="0" fillId="12" borderId="9" xfId="0" applyFill="1" applyBorder="1" applyAlignment="1">
      <alignment horizontal="center" vertical="center" wrapText="1"/>
    </xf>
    <xf numFmtId="0" fontId="0" fillId="11" borderId="9" xfId="0" applyFill="1" applyBorder="1" applyAlignment="1">
      <alignment horizontal="center" vertical="center" wrapText="1"/>
    </xf>
    <xf numFmtId="0" fontId="0" fillId="12" borderId="11" xfId="0" applyFill="1" applyBorder="1" applyAlignment="1">
      <alignment horizontal="center" vertical="center" wrapText="1"/>
    </xf>
    <xf numFmtId="0" fontId="0" fillId="10" borderId="9" xfId="0" applyFill="1" applyBorder="1" applyAlignment="1">
      <alignment horizontal="center" vertical="center" wrapText="1"/>
    </xf>
    <xf numFmtId="0" fontId="1" fillId="12" borderId="9" xfId="0" applyFont="1" applyFill="1" applyBorder="1" applyAlignment="1">
      <alignment horizontal="center" vertical="center"/>
    </xf>
    <xf numFmtId="0" fontId="16" fillId="9" borderId="9" xfId="0" applyFont="1" applyFill="1" applyBorder="1" applyAlignment="1">
      <alignment horizontal="center" vertical="center"/>
    </xf>
    <xf numFmtId="0" fontId="17" fillId="13" borderId="12" xfId="0" applyFont="1" applyFill="1" applyBorder="1" applyAlignment="1">
      <alignment horizontal="center" vertical="center" wrapText="1"/>
    </xf>
    <xf numFmtId="0" fontId="18" fillId="13" borderId="12" xfId="0" applyFont="1" applyFill="1" applyBorder="1" applyAlignment="1">
      <alignment horizontal="center" vertical="center" wrapText="1"/>
    </xf>
    <xf numFmtId="0" fontId="19" fillId="3" borderId="0" xfId="0" applyFont="1" applyFill="1"/>
    <xf numFmtId="0" fontId="20" fillId="3" borderId="0" xfId="0" applyFont="1" applyFill="1" applyAlignment="1">
      <alignment vertical="center"/>
    </xf>
    <xf numFmtId="0" fontId="21" fillId="3" borderId="0" xfId="0" applyFont="1" applyFill="1" applyAlignment="1">
      <alignment vertical="center"/>
    </xf>
    <xf numFmtId="0" fontId="22" fillId="0" borderId="12" xfId="0" applyFont="1" applyBorder="1" applyAlignment="1">
      <alignment wrapText="1"/>
    </xf>
    <xf numFmtId="0" fontId="19" fillId="3" borderId="0" xfId="0" applyFont="1" applyFill="1" applyAlignment="1">
      <alignment wrapText="1"/>
    </xf>
    <xf numFmtId="0" fontId="3" fillId="3" borderId="0" xfId="0" applyFont="1" applyFill="1" applyAlignment="1">
      <alignment horizontal="left" vertical="center"/>
    </xf>
    <xf numFmtId="0" fontId="4" fillId="3" borderId="0" xfId="0" applyFont="1" applyFill="1" applyAlignment="1">
      <alignment horizontal="center" vertical="center"/>
    </xf>
    <xf numFmtId="0" fontId="24" fillId="0" borderId="12" xfId="0" applyFont="1" applyBorder="1" applyAlignment="1">
      <alignment vertical="center" wrapText="1"/>
    </xf>
    <xf numFmtId="0" fontId="23" fillId="14" borderId="12" xfId="0" applyFont="1" applyFill="1" applyBorder="1" applyAlignment="1">
      <alignment horizontal="center" vertical="center"/>
    </xf>
    <xf numFmtId="2" fontId="22" fillId="4" borderId="12" xfId="0" applyNumberFormat="1" applyFont="1" applyFill="1" applyBorder="1" applyAlignment="1">
      <alignment vertical="center" wrapText="1"/>
    </xf>
    <xf numFmtId="0" fontId="22" fillId="4" borderId="12" xfId="0" applyFont="1" applyFill="1" applyBorder="1" applyAlignment="1">
      <alignment vertical="center" wrapText="1"/>
    </xf>
    <xf numFmtId="2" fontId="22" fillId="4" borderId="12" xfId="0" applyNumberFormat="1" applyFont="1" applyFill="1" applyBorder="1" applyAlignment="1">
      <alignment horizontal="left" vertical="top" wrapText="1"/>
    </xf>
    <xf numFmtId="0" fontId="22" fillId="4" borderId="12" xfId="0" applyFont="1" applyFill="1" applyBorder="1" applyAlignment="1">
      <alignment horizontal="left" vertical="top" wrapText="1"/>
    </xf>
    <xf numFmtId="0" fontId="26" fillId="4" borderId="12" xfId="0" applyFont="1" applyFill="1" applyBorder="1" applyAlignment="1">
      <alignment horizontal="left" vertical="top" wrapText="1"/>
    </xf>
    <xf numFmtId="0" fontId="27" fillId="4" borderId="12" xfId="0" applyFont="1" applyFill="1" applyBorder="1" applyAlignment="1">
      <alignment horizontal="left" vertical="top" wrapText="1"/>
    </xf>
    <xf numFmtId="0" fontId="28" fillId="0" borderId="12" xfId="0" applyFont="1" applyBorder="1" applyAlignment="1">
      <alignment wrapText="1"/>
    </xf>
    <xf numFmtId="0" fontId="28" fillId="4" borderId="12" xfId="0" applyFont="1" applyFill="1" applyBorder="1" applyAlignment="1">
      <alignment horizontal="left" vertical="top" wrapText="1"/>
    </xf>
    <xf numFmtId="0" fontId="26" fillId="0" borderId="12" xfId="0" applyFont="1" applyBorder="1" applyAlignment="1">
      <alignment horizontal="left" vertical="top" wrapText="1"/>
    </xf>
    <xf numFmtId="0" fontId="29" fillId="0" borderId="12" xfId="0" applyFont="1" applyBorder="1" applyAlignment="1">
      <alignment horizontal="left" vertical="top" wrapText="1"/>
    </xf>
    <xf numFmtId="0" fontId="6" fillId="3" borderId="0" xfId="0" applyFont="1" applyFill="1" applyAlignment="1">
      <alignment vertical="center" wrapText="1"/>
    </xf>
    <xf numFmtId="0" fontId="31" fillId="0" borderId="12" xfId="0" applyFont="1" applyBorder="1" applyAlignment="1">
      <alignment horizontal="left" vertical="top" wrapText="1"/>
    </xf>
    <xf numFmtId="0" fontId="22" fillId="4" borderId="12" xfId="0" applyFont="1" applyFill="1" applyBorder="1" applyAlignment="1">
      <alignment horizontal="left" vertical="top"/>
    </xf>
    <xf numFmtId="0" fontId="27" fillId="0" borderId="12" xfId="0" applyFont="1" applyBorder="1" applyAlignment="1">
      <alignment horizontal="left" vertical="top" wrapText="1"/>
    </xf>
    <xf numFmtId="0" fontId="22" fillId="4" borderId="12" xfId="0" applyFont="1" applyFill="1" applyBorder="1" applyAlignment="1" applyProtection="1">
      <alignment horizontal="left" vertical="center" wrapText="1"/>
      <protection locked="0"/>
    </xf>
    <xf numFmtId="0" fontId="29" fillId="6" borderId="12" xfId="0" applyFont="1" applyFill="1" applyBorder="1" applyAlignment="1">
      <alignment horizontal="center" vertical="center" wrapText="1"/>
    </xf>
    <xf numFmtId="2" fontId="22" fillId="4" borderId="12" xfId="0" applyNumberFormat="1" applyFont="1" applyFill="1" applyBorder="1" applyAlignment="1">
      <alignment vertical="top"/>
    </xf>
    <xf numFmtId="2" fontId="22" fillId="4" borderId="12" xfId="0" applyNumberFormat="1" applyFont="1" applyFill="1" applyBorder="1" applyAlignment="1">
      <alignment vertical="top" wrapText="1"/>
    </xf>
    <xf numFmtId="0" fontId="22" fillId="4" borderId="12" xfId="0" applyFont="1" applyFill="1" applyBorder="1" applyAlignment="1">
      <alignment vertical="top"/>
    </xf>
    <xf numFmtId="0" fontId="22" fillId="4" borderId="12" xfId="0" applyFont="1" applyFill="1" applyBorder="1" applyAlignment="1">
      <alignment vertical="top" wrapText="1"/>
    </xf>
    <xf numFmtId="0" fontId="32" fillId="4" borderId="12" xfId="0" applyFont="1" applyFill="1" applyBorder="1" applyAlignment="1">
      <alignment horizontal="center" vertical="center"/>
    </xf>
    <xf numFmtId="0" fontId="33" fillId="0" borderId="0" xfId="0" applyFont="1" applyAlignment="1">
      <alignment vertical="center"/>
    </xf>
    <xf numFmtId="0" fontId="26" fillId="0" borderId="12" xfId="0" applyFont="1" applyBorder="1" applyAlignment="1">
      <alignment vertical="top"/>
    </xf>
    <xf numFmtId="0" fontId="23" fillId="7" borderId="12" xfId="0" applyFont="1" applyFill="1" applyBorder="1" applyAlignment="1">
      <alignment horizontal="center" vertical="center" wrapText="1"/>
    </xf>
    <xf numFmtId="0" fontId="23" fillId="7" borderId="12" xfId="0" applyFont="1" applyFill="1" applyBorder="1" applyAlignment="1">
      <alignment horizontal="center" vertical="center"/>
    </xf>
    <xf numFmtId="0" fontId="26" fillId="3" borderId="0" xfId="0" applyFont="1" applyFill="1"/>
    <xf numFmtId="0" fontId="11" fillId="3" borderId="18" xfId="0" applyFont="1" applyFill="1" applyBorder="1" applyAlignment="1">
      <alignment horizontal="center" vertical="center" wrapText="1"/>
    </xf>
    <xf numFmtId="0" fontId="0" fillId="0" borderId="18" xfId="0" applyBorder="1"/>
    <xf numFmtId="0" fontId="0" fillId="0" borderId="0" xfId="0" applyAlignment="1">
      <alignment horizontal="center"/>
    </xf>
    <xf numFmtId="0" fontId="30" fillId="15" borderId="18" xfId="0" applyFont="1" applyFill="1" applyBorder="1" applyAlignment="1">
      <alignment horizontal="center" vertical="center"/>
    </xf>
    <xf numFmtId="0" fontId="0" fillId="0" borderId="0" xfId="0" applyAlignment="1">
      <alignment horizontal="center"/>
    </xf>
    <xf numFmtId="0" fontId="19" fillId="0" borderId="0" xfId="0" applyFont="1" applyAlignment="1">
      <alignment horizontal="left" wrapText="1"/>
    </xf>
    <xf numFmtId="49" fontId="37" fillId="13" borderId="25" xfId="0" applyNumberFormat="1" applyFont="1" applyFill="1" applyBorder="1" applyAlignment="1">
      <alignment horizontal="left" vertical="center"/>
    </xf>
    <xf numFmtId="49" fontId="38" fillId="13" borderId="25" xfId="0" applyNumberFormat="1" applyFont="1" applyFill="1" applyBorder="1" applyAlignment="1">
      <alignment horizontal="left" vertical="center"/>
    </xf>
    <xf numFmtId="0" fontId="19" fillId="0" borderId="26" xfId="0" applyFont="1" applyBorder="1" applyAlignment="1">
      <alignment horizontal="left" wrapText="1"/>
    </xf>
    <xf numFmtId="0" fontId="30" fillId="15" borderId="19" xfId="0" applyFont="1" applyFill="1" applyBorder="1" applyAlignment="1">
      <alignment horizontal="center" vertical="center"/>
    </xf>
    <xf numFmtId="0" fontId="36" fillId="15" borderId="20" xfId="0" applyFont="1" applyFill="1" applyBorder="1" applyAlignment="1">
      <alignment horizontal="center"/>
    </xf>
    <xf numFmtId="0" fontId="36" fillId="15" borderId="21" xfId="0" applyFont="1" applyFill="1" applyBorder="1" applyAlignment="1">
      <alignment horizontal="center"/>
    </xf>
    <xf numFmtId="0" fontId="23" fillId="14" borderId="13" xfId="0" applyFont="1" applyFill="1" applyBorder="1" applyAlignment="1">
      <alignment horizontal="left" vertical="center"/>
    </xf>
    <xf numFmtId="0" fontId="23" fillId="14" borderId="14" xfId="0" applyFont="1" applyFill="1" applyBorder="1" applyAlignment="1">
      <alignment horizontal="left" vertical="center"/>
    </xf>
    <xf numFmtId="0" fontId="17" fillId="13" borderId="15" xfId="0" applyFont="1" applyFill="1" applyBorder="1" applyAlignment="1">
      <alignment horizontal="center" vertical="center" wrapText="1"/>
    </xf>
    <xf numFmtId="0" fontId="17" fillId="13" borderId="16" xfId="0" applyFont="1" applyFill="1" applyBorder="1" applyAlignment="1">
      <alignment horizontal="center" vertical="center" wrapText="1"/>
    </xf>
    <xf numFmtId="0" fontId="17" fillId="13" borderId="15" xfId="0" applyFont="1" applyFill="1" applyBorder="1" applyAlignment="1">
      <alignment horizontal="center" vertical="center"/>
    </xf>
    <xf numFmtId="0" fontId="17" fillId="13" borderId="16" xfId="0" applyFont="1" applyFill="1" applyBorder="1" applyAlignment="1">
      <alignment horizontal="center" vertical="center"/>
    </xf>
    <xf numFmtId="0" fontId="23" fillId="7" borderId="15" xfId="0" applyFont="1" applyFill="1" applyBorder="1" applyAlignment="1">
      <alignment horizontal="center" vertical="center" wrapText="1"/>
    </xf>
    <xf numFmtId="0" fontId="23" fillId="7" borderId="16" xfId="0" applyFont="1" applyFill="1" applyBorder="1" applyAlignment="1">
      <alignment horizontal="center" vertical="center" wrapText="1"/>
    </xf>
    <xf numFmtId="0" fontId="30" fillId="15" borderId="22" xfId="0" applyFont="1" applyFill="1" applyBorder="1" applyAlignment="1">
      <alignment horizontal="center" vertical="center"/>
    </xf>
    <xf numFmtId="0" fontId="30" fillId="15" borderId="23" xfId="0" applyFont="1" applyFill="1" applyBorder="1" applyAlignment="1">
      <alignment horizontal="center" vertical="center"/>
    </xf>
    <xf numFmtId="0" fontId="30" fillId="15" borderId="24" xfId="0" applyFont="1" applyFill="1" applyBorder="1" applyAlignment="1">
      <alignment horizontal="center" vertical="center"/>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5" xfId="0" applyFont="1" applyFill="1" applyBorder="1" applyAlignment="1">
      <alignment vertical="center" wrapText="1"/>
    </xf>
    <xf numFmtId="0" fontId="6" fillId="3" borderId="6" xfId="0" applyFont="1" applyFill="1" applyBorder="1" applyAlignment="1">
      <alignment vertical="center" wrapText="1"/>
    </xf>
    <xf numFmtId="0" fontId="17" fillId="2" borderId="12" xfId="0" applyFont="1" applyFill="1" applyBorder="1" applyAlignment="1">
      <alignment horizontal="center" vertical="center"/>
    </xf>
    <xf numFmtId="0" fontId="25" fillId="2" borderId="12" xfId="0" applyFont="1" applyFill="1" applyBorder="1" applyAlignment="1">
      <alignment horizontal="center" vertical="center"/>
    </xf>
    <xf numFmtId="0" fontId="23" fillId="6" borderId="15"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3" fillId="2" borderId="12" xfId="0" applyFont="1" applyFill="1" applyBorder="1" applyAlignment="1">
      <alignment horizontal="center" vertical="center"/>
    </xf>
    <xf numFmtId="0" fontId="26" fillId="2" borderId="12" xfId="0" applyFont="1" applyFill="1" applyBorder="1" applyAlignment="1">
      <alignment horizontal="center" vertical="center"/>
    </xf>
    <xf numFmtId="0" fontId="17" fillId="13" borderId="12" xfId="0" applyFont="1" applyFill="1" applyBorder="1" applyAlignment="1">
      <alignment horizontal="center" vertical="center"/>
    </xf>
    <xf numFmtId="0" fontId="17" fillId="13" borderId="12" xfId="0" applyFont="1" applyFill="1" applyBorder="1" applyAlignment="1">
      <alignment horizontal="center" vertical="center" wrapText="1"/>
    </xf>
    <xf numFmtId="0" fontId="12" fillId="3" borderId="0" xfId="0" applyFont="1" applyFill="1" applyAlignment="1">
      <alignment wrapText="1"/>
    </xf>
    <xf numFmtId="0" fontId="35" fillId="15" borderId="22" xfId="0" applyFont="1" applyFill="1" applyBorder="1" applyAlignment="1">
      <alignment horizontal="center" vertical="center"/>
    </xf>
    <xf numFmtId="0" fontId="35" fillId="15" borderId="23" xfId="0" applyFont="1" applyFill="1" applyBorder="1" applyAlignment="1">
      <alignment horizontal="center" vertical="center"/>
    </xf>
    <xf numFmtId="0" fontId="35" fillId="15" borderId="24" xfId="0" applyFont="1" applyFill="1" applyBorder="1" applyAlignment="1">
      <alignment horizontal="center" vertical="center"/>
    </xf>
    <xf numFmtId="0" fontId="33" fillId="14" borderId="13" xfId="0" applyFont="1" applyFill="1" applyBorder="1" applyAlignment="1">
      <alignment horizontal="left" vertical="center"/>
    </xf>
    <xf numFmtId="0" fontId="33" fillId="14" borderId="17" xfId="0" applyFont="1" applyFill="1" applyBorder="1" applyAlignment="1">
      <alignment horizontal="left" vertical="center"/>
    </xf>
    <xf numFmtId="0" fontId="33" fillId="14" borderId="14" xfId="0" applyFont="1" applyFill="1" applyBorder="1" applyAlignment="1">
      <alignment horizontal="left" vertical="center"/>
    </xf>
    <xf numFmtId="0" fontId="33" fillId="14" borderId="12" xfId="0" applyFont="1" applyFill="1" applyBorder="1" applyAlignment="1">
      <alignment horizontal="left" vertical="center"/>
    </xf>
    <xf numFmtId="0" fontId="23" fillId="6" borderId="12" xfId="0" applyFont="1" applyFill="1" applyBorder="1" applyAlignment="1">
      <alignment horizontal="center" vertical="center" wrapText="1"/>
    </xf>
    <xf numFmtId="0" fontId="26" fillId="6" borderId="12" xfId="0" applyFont="1" applyFill="1" applyBorder="1" applyAlignment="1">
      <alignment horizontal="center"/>
    </xf>
    <xf numFmtId="0" fontId="34" fillId="2" borderId="15" xfId="0" applyFont="1" applyFill="1" applyBorder="1" applyAlignment="1">
      <alignment horizontal="center" vertical="center" wrapText="1"/>
    </xf>
    <xf numFmtId="0" fontId="34" fillId="2" borderId="16" xfId="0" applyFont="1" applyFill="1" applyBorder="1" applyAlignment="1">
      <alignment horizontal="center" vertical="center" wrapText="1"/>
    </xf>
    <xf numFmtId="0" fontId="7" fillId="4" borderId="2" xfId="0" applyFont="1" applyFill="1" applyBorder="1" applyAlignment="1">
      <alignment wrapText="1"/>
    </xf>
    <xf numFmtId="0" fontId="7" fillId="4" borderId="3" xfId="0" applyFont="1" applyFill="1" applyBorder="1" applyAlignment="1">
      <alignment wrapText="1"/>
    </xf>
    <xf numFmtId="0" fontId="7" fillId="4" borderId="4" xfId="0" applyFont="1" applyFill="1" applyBorder="1" applyAlignment="1">
      <alignment wrapText="1"/>
    </xf>
    <xf numFmtId="0" fontId="7" fillId="4" borderId="2" xfId="0" applyFont="1" applyFill="1" applyBorder="1"/>
    <xf numFmtId="0" fontId="7" fillId="4" borderId="3" xfId="0" applyFont="1" applyFill="1" applyBorder="1"/>
    <xf numFmtId="0" fontId="7" fillId="4" borderId="4" xfId="0" applyFont="1" applyFill="1" applyBorder="1"/>
  </cellXfs>
  <cellStyles count="8">
    <cellStyle name="Komma 2" xfId="1" xr:uid="{00000000-0005-0000-0000-000000000000}"/>
    <cellStyle name="Normal" xfId="0" builtinId="0"/>
    <cellStyle name="Prozent 2" xfId="2" xr:uid="{00000000-0005-0000-0000-000002000000}"/>
    <cellStyle name="Prozent 3" xfId="3" xr:uid="{00000000-0005-0000-0000-000003000000}"/>
    <cellStyle name="Standard 2" xfId="4" xr:uid="{00000000-0005-0000-0000-000004000000}"/>
    <cellStyle name="Standard 2 3" xfId="5" xr:uid="{00000000-0005-0000-0000-000005000000}"/>
    <cellStyle name="Standard 3" xfId="6" xr:uid="{00000000-0005-0000-0000-000006000000}"/>
    <cellStyle name="Standard 4" xfId="7" xr:uid="{00000000-0005-0000-0000-000007000000}"/>
  </cellStyles>
  <dxfs count="0"/>
  <tableStyles count="0" defaultTableStyle="TableStyleMedium2" defaultPivotStyle="PivotStyleLight16"/>
  <colors>
    <mruColors>
      <color rgb="FFC0504D"/>
      <color rgb="FF00946B"/>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f"/></Relationships>
</file>

<file path=xl/drawings/_rels/drawing4.xml.rels><?xml version="1.0" encoding="UTF-8" standalone="yes"?>
<Relationships xmlns="http://schemas.openxmlformats.org/package/2006/relationships"><Relationship Id="rId1" Type="http://schemas.openxmlformats.org/officeDocument/2006/relationships/image" Target="../media/image1.tiff"/></Relationships>
</file>

<file path=xl/drawings/_rels/drawing5.xml.rels><?xml version="1.0" encoding="UTF-8" standalone="yes"?>
<Relationships xmlns="http://schemas.openxmlformats.org/package/2006/relationships"><Relationship Id="rId1" Type="http://schemas.openxmlformats.org/officeDocument/2006/relationships/image" Target="../media/image2.tiff"/></Relationships>
</file>

<file path=xl/drawings/_rels/drawing6.xml.rels><?xml version="1.0" encoding="UTF-8" standalone="yes"?>
<Relationships xmlns="http://schemas.openxmlformats.org/package/2006/relationships"><Relationship Id="rId1" Type="http://schemas.openxmlformats.org/officeDocument/2006/relationships/image" Target="../media/image3.tiff"/></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1</xdr:row>
      <xdr:rowOff>50800</xdr:rowOff>
    </xdr:from>
    <xdr:to>
      <xdr:col>2</xdr:col>
      <xdr:colOff>1016153</xdr:colOff>
      <xdr:row>1</xdr:row>
      <xdr:rowOff>867191</xdr:rowOff>
    </xdr:to>
    <xdr:pic>
      <xdr:nvPicPr>
        <xdr:cNvPr id="2" name="Grafik 9">
          <a:extLst>
            <a:ext uri="{FF2B5EF4-FFF2-40B4-BE49-F238E27FC236}">
              <a16:creationId xmlns:a16="http://schemas.microsoft.com/office/drawing/2014/main" id="{21FE6938-8980-4E99-96C1-841F39A1EE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5875" y="241300"/>
          <a:ext cx="495453" cy="8195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361796</xdr:colOff>
      <xdr:row>1</xdr:row>
      <xdr:rowOff>10321</xdr:rowOff>
    </xdr:from>
    <xdr:to>
      <xdr:col>8</xdr:col>
      <xdr:colOff>857249</xdr:colOff>
      <xdr:row>1</xdr:row>
      <xdr:rowOff>826712</xdr:rowOff>
    </xdr:to>
    <xdr:pic>
      <xdr:nvPicPr>
        <xdr:cNvPr id="10" name="Grafik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58421" y="188915"/>
          <a:ext cx="495453" cy="822741"/>
        </a:xfrm>
        <a:prstGeom prst="rect">
          <a:avLst/>
        </a:prstGeom>
      </xdr:spPr>
    </xdr:pic>
    <xdr:clientData/>
  </xdr:twoCellAnchor>
  <xdr:twoCellAnchor>
    <xdr:from>
      <xdr:col>4</xdr:col>
      <xdr:colOff>2893219</xdr:colOff>
      <xdr:row>5</xdr:row>
      <xdr:rowOff>88901</xdr:rowOff>
    </xdr:from>
    <xdr:to>
      <xdr:col>8</xdr:col>
      <xdr:colOff>1057275</xdr:colOff>
      <xdr:row>6</xdr:row>
      <xdr:rowOff>285750</xdr:rowOff>
    </xdr:to>
    <xdr:sp macro="" textlink="">
      <xdr:nvSpPr>
        <xdr:cNvPr id="2" name="CuadroTexto 1">
          <a:extLst>
            <a:ext uri="{FF2B5EF4-FFF2-40B4-BE49-F238E27FC236}">
              <a16:creationId xmlns:a16="http://schemas.microsoft.com/office/drawing/2014/main" id="{D730E89B-4110-4B16-9401-3652B2852BF3}"/>
            </a:ext>
          </a:extLst>
        </xdr:cNvPr>
        <xdr:cNvSpPr txBox="1"/>
      </xdr:nvSpPr>
      <xdr:spPr>
        <a:xfrm>
          <a:off x="8620125" y="1862932"/>
          <a:ext cx="3533775" cy="470693"/>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A partir de la lista desplegable de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las celdas, asigne un aspecto medioambiental a cada actividad.</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4</xdr:col>
      <xdr:colOff>261939</xdr:colOff>
      <xdr:row>1</xdr:row>
      <xdr:rowOff>631031</xdr:rowOff>
    </xdr:from>
    <xdr:to>
      <xdr:col>6</xdr:col>
      <xdr:colOff>24607</xdr:colOff>
      <xdr:row>4</xdr:row>
      <xdr:rowOff>71437</xdr:rowOff>
    </xdr:to>
    <xdr:sp macro="" textlink="">
      <xdr:nvSpPr>
        <xdr:cNvPr id="5" name="CuadroTexto 4">
          <a:extLst>
            <a:ext uri="{FF2B5EF4-FFF2-40B4-BE49-F238E27FC236}">
              <a16:creationId xmlns:a16="http://schemas.microsoft.com/office/drawing/2014/main" id="{AE66B35A-D219-4813-9BC5-3160C39005BC}"/>
            </a:ext>
          </a:extLst>
        </xdr:cNvPr>
        <xdr:cNvSpPr txBox="1"/>
      </xdr:nvSpPr>
      <xdr:spPr>
        <a:xfrm>
          <a:off x="5988845" y="809625"/>
          <a:ext cx="3536950" cy="821531"/>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solidFill>
                <a:schemeClr val="tx1">
                  <a:lumMod val="75000"/>
                  <a:lumOff val="25000"/>
                </a:schemeClr>
              </a:solidFill>
              <a:effectLst/>
              <a:latin typeface="Avenir Next LT Pro" panose="020B0504020202020204" pitchFamily="34" charset="0"/>
              <a:ea typeface="+mn-ea"/>
              <a:cs typeface="+mn-cs"/>
            </a:rPr>
            <a:t>Las listas desplegables se han generado mediante la información aportada en la herramienta "Información organizacional". Ha de seleccionar la ubicación y la actividad.</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693737</xdr:colOff>
      <xdr:row>1</xdr:row>
      <xdr:rowOff>23813</xdr:rowOff>
    </xdr:from>
    <xdr:to>
      <xdr:col>7</xdr:col>
      <xdr:colOff>1189190</xdr:colOff>
      <xdr:row>1</xdr:row>
      <xdr:rowOff>874335</xdr:rowOff>
    </xdr:to>
    <xdr:pic>
      <xdr:nvPicPr>
        <xdr:cNvPr id="5" name="Grafik 9">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80987" y="226219"/>
          <a:ext cx="495453" cy="850522"/>
        </a:xfrm>
        <a:prstGeom prst="rect">
          <a:avLst/>
        </a:prstGeom>
      </xdr:spPr>
    </xdr:pic>
    <xdr:clientData/>
  </xdr:twoCellAnchor>
  <xdr:twoCellAnchor>
    <xdr:from>
      <xdr:col>1</xdr:col>
      <xdr:colOff>1547814</xdr:colOff>
      <xdr:row>2</xdr:row>
      <xdr:rowOff>273844</xdr:rowOff>
    </xdr:from>
    <xdr:to>
      <xdr:col>3</xdr:col>
      <xdr:colOff>634208</xdr:colOff>
      <xdr:row>3</xdr:row>
      <xdr:rowOff>283368</xdr:rowOff>
    </xdr:to>
    <xdr:sp macro="" textlink="">
      <xdr:nvSpPr>
        <xdr:cNvPr id="2" name="CuadroTexto 1">
          <a:extLst>
            <a:ext uri="{FF2B5EF4-FFF2-40B4-BE49-F238E27FC236}">
              <a16:creationId xmlns:a16="http://schemas.microsoft.com/office/drawing/2014/main" id="{BD3FDE57-7F80-4BEB-9831-42A6433AA8CB}"/>
            </a:ext>
          </a:extLst>
        </xdr:cNvPr>
        <xdr:cNvSpPr txBox="1"/>
      </xdr:nvSpPr>
      <xdr:spPr>
        <a:xfrm>
          <a:off x="1976439" y="2024063"/>
          <a:ext cx="2658269" cy="473868"/>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Las céldas</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de color rojo se completan automáticamente.</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7</xdr:col>
      <xdr:colOff>1461295</xdr:colOff>
      <xdr:row>2</xdr:row>
      <xdr:rowOff>103981</xdr:rowOff>
    </xdr:from>
    <xdr:to>
      <xdr:col>13</xdr:col>
      <xdr:colOff>304008</xdr:colOff>
      <xdr:row>3</xdr:row>
      <xdr:rowOff>312737</xdr:rowOff>
    </xdr:to>
    <xdr:sp macro="" textlink="">
      <xdr:nvSpPr>
        <xdr:cNvPr id="4" name="CuadroTexto 3">
          <a:extLst>
            <a:ext uri="{FF2B5EF4-FFF2-40B4-BE49-F238E27FC236}">
              <a16:creationId xmlns:a16="http://schemas.microsoft.com/office/drawing/2014/main" id="{AF4062D3-93C8-48A3-8AAE-C755B13C32B1}"/>
            </a:ext>
          </a:extLst>
        </xdr:cNvPr>
        <xdr:cNvSpPr txBox="1"/>
      </xdr:nvSpPr>
      <xdr:spPr>
        <a:xfrm>
          <a:off x="13748545" y="925512"/>
          <a:ext cx="2664619" cy="804069"/>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Se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ha de emplear la lista desplegable para completar las casillas si hay algún impacto específico de la ubicación u organización</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446767</xdr:colOff>
      <xdr:row>1</xdr:row>
      <xdr:rowOff>38895</xdr:rowOff>
    </xdr:from>
    <xdr:to>
      <xdr:col>7</xdr:col>
      <xdr:colOff>939045</xdr:colOff>
      <xdr:row>1</xdr:row>
      <xdr:rowOff>874336</xdr:rowOff>
    </xdr:to>
    <xdr:pic>
      <xdr:nvPicPr>
        <xdr:cNvPr id="8" name="Grafik 9">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90249" y="243002"/>
          <a:ext cx="492278" cy="835441"/>
        </a:xfrm>
        <a:prstGeom prst="rect">
          <a:avLst/>
        </a:prstGeom>
      </xdr:spPr>
    </xdr:pic>
    <xdr:clientData/>
  </xdr:twoCellAnchor>
  <xdr:twoCellAnchor>
    <xdr:from>
      <xdr:col>16</xdr:col>
      <xdr:colOff>62706</xdr:colOff>
      <xdr:row>5</xdr:row>
      <xdr:rowOff>348456</xdr:rowOff>
    </xdr:from>
    <xdr:to>
      <xdr:col>19</xdr:col>
      <xdr:colOff>337344</xdr:colOff>
      <xdr:row>7</xdr:row>
      <xdr:rowOff>36513</xdr:rowOff>
    </xdr:to>
    <xdr:sp macro="" textlink="">
      <xdr:nvSpPr>
        <xdr:cNvPr id="2" name="CuadroTexto 1">
          <a:extLst>
            <a:ext uri="{FF2B5EF4-FFF2-40B4-BE49-F238E27FC236}">
              <a16:creationId xmlns:a16="http://schemas.microsoft.com/office/drawing/2014/main" id="{CF5C2468-0AEE-4B7D-805C-2432EC1EEE3A}"/>
            </a:ext>
          </a:extLst>
        </xdr:cNvPr>
        <xdr:cNvSpPr txBox="1"/>
      </xdr:nvSpPr>
      <xdr:spPr>
        <a:xfrm>
          <a:off x="19660394" y="3253581"/>
          <a:ext cx="2667794" cy="807245"/>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La escala de colores (de verde a rojo) indica la importancia del aspecto medioambiental</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siendo la puntuación máxima 64</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8</xdr:col>
      <xdr:colOff>232571</xdr:colOff>
      <xdr:row>4</xdr:row>
      <xdr:rowOff>6347</xdr:rowOff>
    </xdr:from>
    <xdr:to>
      <xdr:col>9</xdr:col>
      <xdr:colOff>944565</xdr:colOff>
      <xdr:row>4</xdr:row>
      <xdr:rowOff>976310</xdr:rowOff>
    </xdr:to>
    <xdr:sp macro="" textlink="">
      <xdr:nvSpPr>
        <xdr:cNvPr id="3" name="CuadroTexto 2">
          <a:extLst>
            <a:ext uri="{FF2B5EF4-FFF2-40B4-BE49-F238E27FC236}">
              <a16:creationId xmlns:a16="http://schemas.microsoft.com/office/drawing/2014/main" id="{44C2FCD9-5673-4449-B6FE-F6EFFE6A44D2}"/>
            </a:ext>
          </a:extLst>
        </xdr:cNvPr>
        <xdr:cNvSpPr txBox="1"/>
      </xdr:nvSpPr>
      <xdr:spPr>
        <a:xfrm>
          <a:off x="12186446" y="1768472"/>
          <a:ext cx="2664619" cy="969963"/>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Probabilidad. Se ha de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tener en cuenta la frecuencia con la que se realiza la actividad, la probabilidad de que se produzcan daños y la existencia o no de controles.</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9</xdr:col>
      <xdr:colOff>1057276</xdr:colOff>
      <xdr:row>4</xdr:row>
      <xdr:rowOff>6347</xdr:rowOff>
    </xdr:from>
    <xdr:to>
      <xdr:col>11</xdr:col>
      <xdr:colOff>685801</xdr:colOff>
      <xdr:row>4</xdr:row>
      <xdr:rowOff>982661</xdr:rowOff>
    </xdr:to>
    <xdr:sp macro="" textlink="">
      <xdr:nvSpPr>
        <xdr:cNvPr id="7" name="CuadroTexto 6">
          <a:extLst>
            <a:ext uri="{FF2B5EF4-FFF2-40B4-BE49-F238E27FC236}">
              <a16:creationId xmlns:a16="http://schemas.microsoft.com/office/drawing/2014/main" id="{0730E166-58F5-47EE-B2F5-5017E39D7BEA}"/>
            </a:ext>
          </a:extLst>
        </xdr:cNvPr>
        <xdr:cNvSpPr txBox="1"/>
      </xdr:nvSpPr>
      <xdr:spPr>
        <a:xfrm>
          <a:off x="14963776" y="1768472"/>
          <a:ext cx="2664619" cy="976314"/>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Gravedad potencial. Se ha de tener en cuenta la magnitud del aspecto,</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el coste, la gravedad del impacto (daños medioambientales) y la fragilidad del medio ambiente (local).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11</xdr:col>
      <xdr:colOff>773906</xdr:colOff>
      <xdr:row>4</xdr:row>
      <xdr:rowOff>214314</xdr:rowOff>
    </xdr:from>
    <xdr:to>
      <xdr:col>16</xdr:col>
      <xdr:colOff>789781</xdr:colOff>
      <xdr:row>4</xdr:row>
      <xdr:rowOff>985045</xdr:rowOff>
    </xdr:to>
    <xdr:sp macro="" textlink="">
      <xdr:nvSpPr>
        <xdr:cNvPr id="10" name="CuadroTexto 9">
          <a:extLst>
            <a:ext uri="{FF2B5EF4-FFF2-40B4-BE49-F238E27FC236}">
              <a16:creationId xmlns:a16="http://schemas.microsoft.com/office/drawing/2014/main" id="{DD7A767C-E150-4F50-8111-5319DDDEFB72}"/>
            </a:ext>
          </a:extLst>
        </xdr:cNvPr>
        <xdr:cNvSpPr txBox="1"/>
      </xdr:nvSpPr>
      <xdr:spPr>
        <a:xfrm>
          <a:off x="17716500" y="1976439"/>
          <a:ext cx="2670969" cy="770731"/>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Exposición. Se ha de tener en cuentan los requisitos de cumplimiento y las preocupaciones</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de las partes interesadas.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8</xdr:col>
      <xdr:colOff>1564881</xdr:colOff>
      <xdr:row>4</xdr:row>
      <xdr:rowOff>979485</xdr:rowOff>
    </xdr:from>
    <xdr:to>
      <xdr:col>9</xdr:col>
      <xdr:colOff>845344</xdr:colOff>
      <xdr:row>5</xdr:row>
      <xdr:rowOff>309562</xdr:rowOff>
    </xdr:to>
    <xdr:cxnSp macro="">
      <xdr:nvCxnSpPr>
        <xdr:cNvPr id="12" name="Conector recto de flecha 11">
          <a:extLst>
            <a:ext uri="{FF2B5EF4-FFF2-40B4-BE49-F238E27FC236}">
              <a16:creationId xmlns:a16="http://schemas.microsoft.com/office/drawing/2014/main" id="{7D290B9F-EEB9-6B0B-B9D2-F376279F9AA2}"/>
            </a:ext>
          </a:extLst>
        </xdr:cNvPr>
        <xdr:cNvCxnSpPr>
          <a:stCxn id="3" idx="2"/>
        </xdr:cNvCxnSpPr>
      </xdr:nvCxnSpPr>
      <xdr:spPr>
        <a:xfrm>
          <a:off x="13518756" y="2741610"/>
          <a:ext cx="1233088" cy="473077"/>
        </a:xfrm>
        <a:prstGeom prst="straightConnector1">
          <a:avLst/>
        </a:prstGeom>
        <a:ln w="1270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661592</xdr:colOff>
      <xdr:row>4</xdr:row>
      <xdr:rowOff>979486</xdr:rowOff>
    </xdr:from>
    <xdr:to>
      <xdr:col>10</xdr:col>
      <xdr:colOff>690563</xdr:colOff>
      <xdr:row>5</xdr:row>
      <xdr:rowOff>285750</xdr:rowOff>
    </xdr:to>
    <xdr:cxnSp macro="">
      <xdr:nvCxnSpPr>
        <xdr:cNvPr id="14" name="Conector recto de flecha 13">
          <a:extLst>
            <a:ext uri="{FF2B5EF4-FFF2-40B4-BE49-F238E27FC236}">
              <a16:creationId xmlns:a16="http://schemas.microsoft.com/office/drawing/2014/main" id="{DAB7B996-183C-C2FB-7B38-59E3853B3F48}"/>
            </a:ext>
          </a:extLst>
        </xdr:cNvPr>
        <xdr:cNvCxnSpPr>
          <a:stCxn id="7" idx="2"/>
        </xdr:cNvCxnSpPr>
      </xdr:nvCxnSpPr>
      <xdr:spPr>
        <a:xfrm>
          <a:off x="16294498" y="2741611"/>
          <a:ext cx="28971" cy="449264"/>
        </a:xfrm>
        <a:prstGeom prst="straightConnector1">
          <a:avLst/>
        </a:prstGeom>
        <a:ln w="1270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869156</xdr:colOff>
      <xdr:row>4</xdr:row>
      <xdr:rowOff>869156</xdr:rowOff>
    </xdr:from>
    <xdr:to>
      <xdr:col>11</xdr:col>
      <xdr:colOff>1285875</xdr:colOff>
      <xdr:row>5</xdr:row>
      <xdr:rowOff>333375</xdr:rowOff>
    </xdr:to>
    <xdr:cxnSp macro="">
      <xdr:nvCxnSpPr>
        <xdr:cNvPr id="16" name="Conector recto de flecha 15">
          <a:extLst>
            <a:ext uri="{FF2B5EF4-FFF2-40B4-BE49-F238E27FC236}">
              <a16:creationId xmlns:a16="http://schemas.microsoft.com/office/drawing/2014/main" id="{7D2AFCA1-5231-9416-87BF-0A62D6567539}"/>
            </a:ext>
          </a:extLst>
        </xdr:cNvPr>
        <xdr:cNvCxnSpPr/>
      </xdr:nvCxnSpPr>
      <xdr:spPr>
        <a:xfrm flipH="1">
          <a:off x="17811750" y="2631281"/>
          <a:ext cx="416719" cy="607219"/>
        </a:xfrm>
        <a:prstGeom prst="straightConnector1">
          <a:avLst/>
        </a:prstGeom>
        <a:ln w="1270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490182</xdr:colOff>
      <xdr:row>0</xdr:row>
      <xdr:rowOff>193075</xdr:rowOff>
    </xdr:from>
    <xdr:to>
      <xdr:col>6</xdr:col>
      <xdr:colOff>984122</xdr:colOff>
      <xdr:row>1</xdr:row>
      <xdr:rowOff>850358</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82547" y="193075"/>
          <a:ext cx="493940" cy="863229"/>
        </a:xfrm>
        <a:prstGeom prst="rect">
          <a:avLst/>
        </a:prstGeom>
      </xdr:spPr>
    </xdr:pic>
    <xdr:clientData/>
  </xdr:twoCellAnchor>
  <xdr:twoCellAnchor>
    <xdr:from>
      <xdr:col>17</xdr:col>
      <xdr:colOff>51487</xdr:colOff>
      <xdr:row>5</xdr:row>
      <xdr:rowOff>231688</xdr:rowOff>
    </xdr:from>
    <xdr:to>
      <xdr:col>20</xdr:col>
      <xdr:colOff>318809</xdr:colOff>
      <xdr:row>7</xdr:row>
      <xdr:rowOff>118697</xdr:rowOff>
    </xdr:to>
    <xdr:sp macro="" textlink="">
      <xdr:nvSpPr>
        <xdr:cNvPr id="4" name="CuadroTexto 3">
          <a:extLst>
            <a:ext uri="{FF2B5EF4-FFF2-40B4-BE49-F238E27FC236}">
              <a16:creationId xmlns:a16="http://schemas.microsoft.com/office/drawing/2014/main" id="{91846819-2119-42A5-A358-3251C0002F38}"/>
            </a:ext>
          </a:extLst>
        </xdr:cNvPr>
        <xdr:cNvSpPr txBox="1"/>
      </xdr:nvSpPr>
      <xdr:spPr>
        <a:xfrm>
          <a:off x="20761926" y="3707026"/>
          <a:ext cx="2661444" cy="800894"/>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La escala de colores (de verde a rojo) indica la importancia del aspecto medioambiental</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siendo la puntuación máxima 64</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7</xdr:col>
      <xdr:colOff>90101</xdr:colOff>
      <xdr:row>3</xdr:row>
      <xdr:rowOff>25743</xdr:rowOff>
    </xdr:from>
    <xdr:to>
      <xdr:col>8</xdr:col>
      <xdr:colOff>1275563</xdr:colOff>
      <xdr:row>4</xdr:row>
      <xdr:rowOff>529153</xdr:rowOff>
    </xdr:to>
    <xdr:sp macro="" textlink="">
      <xdr:nvSpPr>
        <xdr:cNvPr id="5" name="CuadroTexto 4">
          <a:extLst>
            <a:ext uri="{FF2B5EF4-FFF2-40B4-BE49-F238E27FC236}">
              <a16:creationId xmlns:a16="http://schemas.microsoft.com/office/drawing/2014/main" id="{F78BD0FD-3E44-40CA-9D8C-DE2BDAA88DC2}"/>
            </a:ext>
          </a:extLst>
        </xdr:cNvPr>
        <xdr:cNvSpPr txBox="1"/>
      </xdr:nvSpPr>
      <xdr:spPr>
        <a:xfrm>
          <a:off x="12614189" y="2252534"/>
          <a:ext cx="2652827" cy="966788"/>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Probabilidad. Se ha de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tener en cuenta la frecuencia con la que se realiza la actividad, la probabilidad de que se produzcan daños y la existencia o no de controles.</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7</xdr:col>
      <xdr:colOff>1416061</xdr:colOff>
      <xdr:row>4</xdr:row>
      <xdr:rowOff>535503</xdr:rowOff>
    </xdr:from>
    <xdr:to>
      <xdr:col>8</xdr:col>
      <xdr:colOff>1185867</xdr:colOff>
      <xdr:row>5</xdr:row>
      <xdr:rowOff>222504</xdr:rowOff>
    </xdr:to>
    <xdr:cxnSp macro="">
      <xdr:nvCxnSpPr>
        <xdr:cNvPr id="6" name="Conector recto de flecha 5">
          <a:extLst>
            <a:ext uri="{FF2B5EF4-FFF2-40B4-BE49-F238E27FC236}">
              <a16:creationId xmlns:a16="http://schemas.microsoft.com/office/drawing/2014/main" id="{20E39653-3956-407E-9273-EC5D68C4BE95}"/>
            </a:ext>
          </a:extLst>
        </xdr:cNvPr>
        <xdr:cNvCxnSpPr>
          <a:stCxn id="5" idx="2"/>
        </xdr:cNvCxnSpPr>
      </xdr:nvCxnSpPr>
      <xdr:spPr>
        <a:xfrm>
          <a:off x="13940149" y="3225672"/>
          <a:ext cx="1237171" cy="472170"/>
        </a:xfrm>
        <a:prstGeom prst="straightConnector1">
          <a:avLst/>
        </a:prstGeom>
        <a:ln w="1270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1341825</xdr:colOff>
      <xdr:row>2</xdr:row>
      <xdr:rowOff>0</xdr:rowOff>
    </xdr:from>
    <xdr:to>
      <xdr:col>10</xdr:col>
      <xdr:colOff>154460</xdr:colOff>
      <xdr:row>4</xdr:row>
      <xdr:rowOff>545201</xdr:rowOff>
    </xdr:to>
    <xdr:sp macro="" textlink="">
      <xdr:nvSpPr>
        <xdr:cNvPr id="7" name="CuadroTexto 6">
          <a:extLst>
            <a:ext uri="{FF2B5EF4-FFF2-40B4-BE49-F238E27FC236}">
              <a16:creationId xmlns:a16="http://schemas.microsoft.com/office/drawing/2014/main" id="{ED129305-15AE-448B-96C8-9806B9237555}"/>
            </a:ext>
          </a:extLst>
        </xdr:cNvPr>
        <xdr:cNvSpPr txBox="1"/>
      </xdr:nvSpPr>
      <xdr:spPr>
        <a:xfrm>
          <a:off x="15333278" y="1737669"/>
          <a:ext cx="1798851" cy="1497701"/>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Gravedad potencial. Se ha de tener en cuenta la magnitud del aspecto,</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el coste, la gravedad del impacto (daños medioambientales) y la fragilidad del medio ambiente (local).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10</xdr:col>
      <xdr:colOff>216674</xdr:colOff>
      <xdr:row>2</xdr:row>
      <xdr:rowOff>317290</xdr:rowOff>
    </xdr:from>
    <xdr:to>
      <xdr:col>11</xdr:col>
      <xdr:colOff>695068</xdr:colOff>
      <xdr:row>4</xdr:row>
      <xdr:rowOff>537433</xdr:rowOff>
    </xdr:to>
    <xdr:sp macro="" textlink="">
      <xdr:nvSpPr>
        <xdr:cNvPr id="8" name="CuadroTexto 7">
          <a:extLst>
            <a:ext uri="{FF2B5EF4-FFF2-40B4-BE49-F238E27FC236}">
              <a16:creationId xmlns:a16="http://schemas.microsoft.com/office/drawing/2014/main" id="{D8C358BA-A24A-4667-BBCB-13DC7F67C1BF}"/>
            </a:ext>
          </a:extLst>
        </xdr:cNvPr>
        <xdr:cNvSpPr txBox="1"/>
      </xdr:nvSpPr>
      <xdr:spPr>
        <a:xfrm>
          <a:off x="17194343" y="2080702"/>
          <a:ext cx="1778428" cy="1146900"/>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Exposición. Se ha de tener en cuentan los requisitos de cumplimiento y las preocupaciones</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de las partes interesadas.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9</xdr:col>
      <xdr:colOff>669324</xdr:colOff>
      <xdr:row>4</xdr:row>
      <xdr:rowOff>545201</xdr:rowOff>
    </xdr:from>
    <xdr:to>
      <xdr:col>9</xdr:col>
      <xdr:colOff>670913</xdr:colOff>
      <xdr:row>5</xdr:row>
      <xdr:rowOff>231689</xdr:rowOff>
    </xdr:to>
    <xdr:cxnSp macro="">
      <xdr:nvCxnSpPr>
        <xdr:cNvPr id="14" name="Conector recto de flecha 13">
          <a:extLst>
            <a:ext uri="{FF2B5EF4-FFF2-40B4-BE49-F238E27FC236}">
              <a16:creationId xmlns:a16="http://schemas.microsoft.com/office/drawing/2014/main" id="{19AC6FA6-A0B6-4241-8266-FA23B837E720}"/>
            </a:ext>
          </a:extLst>
        </xdr:cNvPr>
        <xdr:cNvCxnSpPr>
          <a:stCxn id="7" idx="2"/>
        </xdr:cNvCxnSpPr>
      </xdr:nvCxnSpPr>
      <xdr:spPr>
        <a:xfrm flipH="1">
          <a:off x="16231115" y="3235370"/>
          <a:ext cx="1589" cy="471657"/>
        </a:xfrm>
        <a:prstGeom prst="straightConnector1">
          <a:avLst/>
        </a:prstGeom>
        <a:ln w="1270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820267</xdr:colOff>
      <xdr:row>4</xdr:row>
      <xdr:rowOff>380210</xdr:rowOff>
    </xdr:from>
    <xdr:to>
      <xdr:col>11</xdr:col>
      <xdr:colOff>1227461</xdr:colOff>
      <xdr:row>5</xdr:row>
      <xdr:rowOff>204528</xdr:rowOff>
    </xdr:to>
    <xdr:cxnSp macro="">
      <xdr:nvCxnSpPr>
        <xdr:cNvPr id="15" name="Conector recto de flecha 14">
          <a:extLst>
            <a:ext uri="{FF2B5EF4-FFF2-40B4-BE49-F238E27FC236}">
              <a16:creationId xmlns:a16="http://schemas.microsoft.com/office/drawing/2014/main" id="{C4925E3D-27E8-41B7-B073-2EDF38AD892B}"/>
            </a:ext>
          </a:extLst>
        </xdr:cNvPr>
        <xdr:cNvCxnSpPr/>
      </xdr:nvCxnSpPr>
      <xdr:spPr>
        <a:xfrm flipH="1">
          <a:off x="19097970" y="3070379"/>
          <a:ext cx="407194" cy="609487"/>
        </a:xfrm>
        <a:prstGeom prst="straightConnector1">
          <a:avLst/>
        </a:prstGeom>
        <a:ln w="1270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591753</xdr:colOff>
      <xdr:row>4</xdr:row>
      <xdr:rowOff>489704</xdr:rowOff>
    </xdr:from>
    <xdr:to>
      <xdr:col>10</xdr:col>
      <xdr:colOff>998947</xdr:colOff>
      <xdr:row>5</xdr:row>
      <xdr:rowOff>323547</xdr:rowOff>
    </xdr:to>
    <xdr:cxnSp macro="">
      <xdr:nvCxnSpPr>
        <xdr:cNvPr id="17" name="Conector recto de flecha 16">
          <a:extLst>
            <a:ext uri="{FF2B5EF4-FFF2-40B4-BE49-F238E27FC236}">
              <a16:creationId xmlns:a16="http://schemas.microsoft.com/office/drawing/2014/main" id="{C82B2BC8-A826-3D84-C71D-FDB494612FAA}"/>
            </a:ext>
          </a:extLst>
        </xdr:cNvPr>
        <xdr:cNvCxnSpPr/>
      </xdr:nvCxnSpPr>
      <xdr:spPr>
        <a:xfrm flipH="1">
          <a:off x="17569422" y="3179873"/>
          <a:ext cx="407194" cy="619012"/>
        </a:xfrm>
        <a:prstGeom prst="straightConnector1">
          <a:avLst/>
        </a:prstGeom>
        <a:ln w="1270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770238</xdr:colOff>
      <xdr:row>1</xdr:row>
      <xdr:rowOff>720812</xdr:rowOff>
    </xdr:from>
    <xdr:to>
      <xdr:col>18</xdr:col>
      <xdr:colOff>200905</xdr:colOff>
      <xdr:row>4</xdr:row>
      <xdr:rowOff>563177</xdr:rowOff>
    </xdr:to>
    <xdr:sp macro="" textlink="">
      <xdr:nvSpPr>
        <xdr:cNvPr id="20" name="CuadroTexto 19">
          <a:extLst>
            <a:ext uri="{FF2B5EF4-FFF2-40B4-BE49-F238E27FC236}">
              <a16:creationId xmlns:a16="http://schemas.microsoft.com/office/drawing/2014/main" id="{A228D353-913E-4245-A8BA-A4FA1EEE05A9}"/>
            </a:ext>
          </a:extLst>
        </xdr:cNvPr>
        <xdr:cNvSpPr txBox="1"/>
      </xdr:nvSpPr>
      <xdr:spPr>
        <a:xfrm>
          <a:off x="19047941" y="926758"/>
          <a:ext cx="2661444" cy="1296858"/>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Influencia. Se ha de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tener en cuenta el control de la gestión y los acuerdos contractuales. Si tiene un aspecto medioambiental indirecto con un nivel de influencia máximo, debe tratarlo como un aspecto medioambiental directo.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1</xdr:col>
      <xdr:colOff>1866384</xdr:colOff>
      <xdr:row>4</xdr:row>
      <xdr:rowOff>44965</xdr:rowOff>
    </xdr:from>
    <xdr:to>
      <xdr:col>3</xdr:col>
      <xdr:colOff>875270</xdr:colOff>
      <xdr:row>4</xdr:row>
      <xdr:rowOff>666150</xdr:rowOff>
    </xdr:to>
    <xdr:sp macro="" textlink="">
      <xdr:nvSpPr>
        <xdr:cNvPr id="21" name="CuadroTexto 20">
          <a:extLst>
            <a:ext uri="{FF2B5EF4-FFF2-40B4-BE49-F238E27FC236}">
              <a16:creationId xmlns:a16="http://schemas.microsoft.com/office/drawing/2014/main" id="{760AA161-785D-4917-9815-EBF758A31AE6}"/>
            </a:ext>
          </a:extLst>
        </xdr:cNvPr>
        <xdr:cNvSpPr txBox="1"/>
      </xdr:nvSpPr>
      <xdr:spPr>
        <a:xfrm>
          <a:off x="2291148" y="2735134"/>
          <a:ext cx="3655541" cy="621185"/>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Se han de considerar las actividades/aspectos en</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las que la propia organización puede influir en una medida razonable, pero que no este bajo su control.</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515143</xdr:colOff>
      <xdr:row>1</xdr:row>
      <xdr:rowOff>151607</xdr:rowOff>
    </xdr:from>
    <xdr:to>
      <xdr:col>7</xdr:col>
      <xdr:colOff>1002793</xdr:colOff>
      <xdr:row>1</xdr:row>
      <xdr:rowOff>797721</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18862" y="354013"/>
          <a:ext cx="487650" cy="646114"/>
        </a:xfrm>
        <a:prstGeom prst="rect">
          <a:avLst/>
        </a:prstGeom>
      </xdr:spPr>
    </xdr:pic>
    <xdr:clientData/>
  </xdr:twoCellAnchor>
  <xdr:twoCellAnchor>
    <xdr:from>
      <xdr:col>1</xdr:col>
      <xdr:colOff>0</xdr:colOff>
      <xdr:row>2</xdr:row>
      <xdr:rowOff>488157</xdr:rowOff>
    </xdr:from>
    <xdr:to>
      <xdr:col>2</xdr:col>
      <xdr:colOff>619125</xdr:colOff>
      <xdr:row>3</xdr:row>
      <xdr:rowOff>258763</xdr:rowOff>
    </xdr:to>
    <xdr:sp macro="" textlink="">
      <xdr:nvSpPr>
        <xdr:cNvPr id="2" name="CuadroTexto 1">
          <a:extLst>
            <a:ext uri="{FF2B5EF4-FFF2-40B4-BE49-F238E27FC236}">
              <a16:creationId xmlns:a16="http://schemas.microsoft.com/office/drawing/2014/main" id="{901B134D-39FA-4996-903C-F36FCD575F93}"/>
            </a:ext>
          </a:extLst>
        </xdr:cNvPr>
        <xdr:cNvSpPr txBox="1"/>
      </xdr:nvSpPr>
      <xdr:spPr>
        <a:xfrm>
          <a:off x="333375" y="1095376"/>
          <a:ext cx="2774156" cy="532606"/>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La</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siguiente tabla ayuda a modo resumen con la declaración ambiental.</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anCarlosB&#225;ezMill&#225;n\Desktop\Nueva%20carpeta%20(2)\Herramienta_1_Infomarci&#243;n_Organizativa.xlsx" TargetMode="External"/><Relationship Id="rId1" Type="http://schemas.openxmlformats.org/officeDocument/2006/relationships/externalLinkPath" Target="Herramienta_1_Infomarci&#243;n_Organizat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mpleo_Herramienta"/>
      <sheetName val="Módulo 1"/>
      <sheetName val="Módulo 2"/>
    </sheetNames>
    <sheetDataSet>
      <sheetData sheetId="0"/>
      <sheetData sheetId="1"/>
      <sheetData sheetId="2">
        <row r="6">
          <cell r="B6" t="str">
            <v>Gestión de documentación de importación/exportación</v>
          </cell>
          <cell r="C6" t="str">
            <v>Oficina de aduanas</v>
          </cell>
        </row>
        <row r="7">
          <cell r="B7" t="str">
            <v>Coordinación de transporte marítimo</v>
          </cell>
          <cell r="C7" t="str">
            <v>Centro de operaciones logísticas</v>
          </cell>
        </row>
        <row r="8">
          <cell r="B8" t="str">
            <v>Control de inventarios</v>
          </cell>
          <cell r="C8" t="str">
            <v>Almacén de inventarios</v>
          </cell>
        </row>
        <row r="9">
          <cell r="B9" t="str">
            <v>Inspección de mercancías</v>
          </cell>
          <cell r="C9" t="str">
            <v>Muelle de inspección</v>
          </cell>
        </row>
        <row r="10">
          <cell r="B10" t="str">
            <v>Almacenaje de productos perecederos</v>
          </cell>
          <cell r="C10" t="str">
            <v>Almacén refrigerado</v>
          </cell>
        </row>
        <row r="11">
          <cell r="B11" t="str">
            <v>Procesamiento de pedidos</v>
          </cell>
          <cell r="C11" t="str">
            <v>Centro de procesamiento de pedidos</v>
          </cell>
        </row>
        <row r="12">
          <cell r="B12" t="str">
            <v>Revisión de contratos con proveedores</v>
          </cell>
          <cell r="C12" t="str">
            <v>Oficina legal</v>
          </cell>
        </row>
        <row r="13">
          <cell r="B13" t="str">
            <v>Planificación de rutas de transporte</v>
          </cell>
          <cell r="C13" t="str">
            <v>Sala de planificación</v>
          </cell>
        </row>
        <row r="14">
          <cell r="B14" t="str">
            <v>Gestión de relaciones con clientes</v>
          </cell>
          <cell r="C14" t="str">
            <v>Centro de atención al cliente</v>
          </cell>
        </row>
        <row r="15">
          <cell r="B15" t="str">
            <v>Evaluación de proveedores</v>
          </cell>
          <cell r="C15" t="str">
            <v>Oficina de compras</v>
          </cell>
        </row>
        <row r="16">
          <cell r="B16" t="str">
            <v>Preparación de documentación técnica para embarque</v>
          </cell>
          <cell r="C16" t="str">
            <v>Sala de documentación técnica</v>
          </cell>
        </row>
        <row r="17">
          <cell r="B17" t="str">
            <v>Control de costes operativos</v>
          </cell>
          <cell r="C17" t="str">
            <v>Oficina de contabilidad</v>
          </cell>
        </row>
        <row r="18">
          <cell r="B18" t="str">
            <v>Análisis de rendimiento de transporte</v>
          </cell>
          <cell r="C18" t="str">
            <v>Sala de análisis</v>
          </cell>
        </row>
        <row r="19">
          <cell r="B19" t="str">
            <v>Entrenamiento y capacitación del personal</v>
          </cell>
          <cell r="C19" t="str">
            <v>Aula de formación</v>
          </cell>
        </row>
        <row r="20">
          <cell r="B20" t="str">
            <v>Desarrollo de software y sistemas de gestión</v>
          </cell>
          <cell r="C20" t="str">
            <v>Oficina de TI</v>
          </cell>
        </row>
        <row r="21">
          <cell r="B21" t="str">
            <v>Supervisión de seguridad y salud en el trabajo</v>
          </cell>
          <cell r="C21" t="str">
            <v>Área de seguridad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BC0B-622F-4434-8E05-B3BECFDF1022}">
  <dimension ref="B1:I9"/>
  <sheetViews>
    <sheetView topLeftCell="A3" zoomScale="78" zoomScaleNormal="78" workbookViewId="0">
      <selection activeCell="D9" sqref="D9"/>
    </sheetView>
  </sheetViews>
  <sheetFormatPr baseColWidth="10" defaultColWidth="11.42578125" defaultRowHeight="15" x14ac:dyDescent="0.25"/>
  <cols>
    <col min="1" max="1" width="11.42578125" style="33"/>
    <col min="2" max="2" width="59.5703125" style="33" bestFit="1" customWidth="1"/>
    <col min="3" max="3" width="103.5703125" style="33" bestFit="1" customWidth="1"/>
    <col min="4" max="4" width="98.42578125" style="33" bestFit="1" customWidth="1"/>
    <col min="5" max="5" width="49" style="33" bestFit="1" customWidth="1"/>
    <col min="6" max="6" width="39" style="33" customWidth="1"/>
    <col min="7" max="7" width="50.5703125" style="33" customWidth="1"/>
    <col min="8" max="8" width="49.42578125" style="33" customWidth="1"/>
    <col min="9" max="9" width="59.42578125" style="33" bestFit="1" customWidth="1"/>
    <col min="10" max="16384" width="11.42578125" style="33"/>
  </cols>
  <sheetData>
    <row r="1" spans="2:9" ht="19.5" thickBot="1" x14ac:dyDescent="0.3">
      <c r="B1" s="48" t="s">
        <v>187</v>
      </c>
      <c r="C1" s="48" t="s">
        <v>188</v>
      </c>
    </row>
    <row r="2" spans="2:9" ht="15.75" thickBot="1" x14ac:dyDescent="0.3"/>
    <row r="3" spans="2:9" ht="120.75" thickBot="1" x14ac:dyDescent="0.3">
      <c r="B3" s="40" t="s">
        <v>185</v>
      </c>
      <c r="C3" s="39" t="s">
        <v>186</v>
      </c>
    </row>
    <row r="4" spans="2:9" ht="15.75" thickBot="1" x14ac:dyDescent="0.3">
      <c r="E4"/>
      <c r="F4"/>
      <c r="G4"/>
      <c r="H4"/>
      <c r="I4"/>
    </row>
    <row r="5" spans="2:9" ht="90.75" thickBot="1" x14ac:dyDescent="0.3">
      <c r="B5" s="38" t="s">
        <v>189</v>
      </c>
      <c r="C5" s="36" t="s">
        <v>193</v>
      </c>
      <c r="D5" s="36" t="s">
        <v>194</v>
      </c>
      <c r="G5"/>
      <c r="H5"/>
      <c r="I5"/>
    </row>
    <row r="6" spans="2:9" ht="75.75" thickBot="1" x14ac:dyDescent="0.3">
      <c r="B6" s="37" t="s">
        <v>190</v>
      </c>
      <c r="C6" s="34" t="s">
        <v>195</v>
      </c>
      <c r="D6" s="32"/>
      <c r="E6" s="32"/>
      <c r="F6" s="32"/>
      <c r="G6"/>
      <c r="H6"/>
      <c r="I6"/>
    </row>
    <row r="7" spans="2:9" ht="105.75" thickBot="1" x14ac:dyDescent="0.3">
      <c r="B7" s="41" t="s">
        <v>192</v>
      </c>
      <c r="C7" s="46" t="s">
        <v>203</v>
      </c>
      <c r="D7" s="35"/>
      <c r="G7"/>
      <c r="H7"/>
      <c r="I7"/>
    </row>
    <row r="8" spans="2:9" ht="165.75" thickBot="1" x14ac:dyDescent="0.3">
      <c r="B8" s="42" t="s">
        <v>191</v>
      </c>
      <c r="C8" s="44" t="s">
        <v>196</v>
      </c>
      <c r="D8" s="44" t="s">
        <v>197</v>
      </c>
      <c r="E8" s="44" t="s">
        <v>198</v>
      </c>
      <c r="F8" s="44" t="s">
        <v>199</v>
      </c>
      <c r="G8"/>
      <c r="H8"/>
      <c r="I8"/>
    </row>
    <row r="9" spans="2:9" ht="120.75" thickBot="1" x14ac:dyDescent="0.3">
      <c r="B9" s="47" t="s">
        <v>201</v>
      </c>
      <c r="C9" s="43" t="s">
        <v>200</v>
      </c>
      <c r="D9" s="45" t="s">
        <v>202</v>
      </c>
      <c r="H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26C8-AA0C-414B-9B32-9B2FE88537B2}">
  <dimension ref="B1:C15"/>
  <sheetViews>
    <sheetView tabSelected="1" zoomScale="80" zoomScaleNormal="80" workbookViewId="0">
      <selection activeCell="F7" sqref="F7"/>
    </sheetView>
  </sheetViews>
  <sheetFormatPr baseColWidth="10" defaultRowHeight="15" x14ac:dyDescent="0.25"/>
  <cols>
    <col min="1" max="1" width="3.42578125" customWidth="1"/>
    <col min="2" max="2" width="116.5703125" customWidth="1"/>
    <col min="3" max="3" width="21.7109375" customWidth="1"/>
  </cols>
  <sheetData>
    <row r="1" spans="2:3" ht="15.75" thickBot="1" x14ac:dyDescent="0.3"/>
    <row r="2" spans="2:3" ht="74.45" customHeight="1" thickBot="1" x14ac:dyDescent="0.3">
      <c r="B2" s="89" t="s">
        <v>220</v>
      </c>
      <c r="C2" s="87"/>
    </row>
    <row r="3" spans="2:3" x14ac:dyDescent="0.25">
      <c r="B3" s="88"/>
    </row>
    <row r="4" spans="2:3" x14ac:dyDescent="0.25">
      <c r="B4" s="90"/>
      <c r="C4" s="90"/>
    </row>
    <row r="6" spans="2:3" ht="31.5" customHeight="1" x14ac:dyDescent="0.25">
      <c r="B6" s="92" t="s">
        <v>221</v>
      </c>
      <c r="C6" s="93"/>
    </row>
    <row r="7" spans="2:3" ht="126.95" customHeight="1" x14ac:dyDescent="0.25">
      <c r="B7" s="94" t="s">
        <v>222</v>
      </c>
      <c r="C7" s="94"/>
    </row>
    <row r="8" spans="2:3" ht="31.5" customHeight="1" x14ac:dyDescent="0.25">
      <c r="B8" s="92" t="s">
        <v>223</v>
      </c>
      <c r="C8" s="93"/>
    </row>
    <row r="9" spans="2:3" ht="56.1" customHeight="1" x14ac:dyDescent="0.25">
      <c r="B9" s="91" t="s">
        <v>195</v>
      </c>
      <c r="C9" s="91"/>
    </row>
    <row r="10" spans="2:3" ht="31.5" customHeight="1" x14ac:dyDescent="0.25">
      <c r="B10" s="92" t="s">
        <v>224</v>
      </c>
      <c r="C10" s="93"/>
    </row>
    <row r="11" spans="2:3" ht="75" customHeight="1" x14ac:dyDescent="0.25">
      <c r="B11" s="94" t="s">
        <v>225</v>
      </c>
      <c r="C11" s="94"/>
    </row>
    <row r="12" spans="2:3" ht="31.5" customHeight="1" x14ac:dyDescent="0.25">
      <c r="B12" s="92" t="s">
        <v>227</v>
      </c>
      <c r="C12" s="93"/>
    </row>
    <row r="13" spans="2:3" ht="200.1" customHeight="1" x14ac:dyDescent="0.25">
      <c r="B13" s="91" t="s">
        <v>226</v>
      </c>
      <c r="C13" s="91"/>
    </row>
    <row r="14" spans="2:3" ht="31.5" customHeight="1" x14ac:dyDescent="0.25">
      <c r="B14" s="92" t="s">
        <v>228</v>
      </c>
      <c r="C14" s="93"/>
    </row>
    <row r="15" spans="2:3" ht="173.45" customHeight="1" x14ac:dyDescent="0.25">
      <c r="B15" s="94" t="s">
        <v>229</v>
      </c>
      <c r="C15" s="94"/>
    </row>
  </sheetData>
  <mergeCells count="11">
    <mergeCell ref="B4:C4"/>
    <mergeCell ref="B13:C13"/>
    <mergeCell ref="B12:C12"/>
    <mergeCell ref="B14:C14"/>
    <mergeCell ref="B15:C15"/>
    <mergeCell ref="B6:C6"/>
    <mergeCell ref="B7:C7"/>
    <mergeCell ref="B8:C8"/>
    <mergeCell ref="B9:C9"/>
    <mergeCell ref="B10:C10"/>
    <mergeCell ref="B11:C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C1:N98"/>
  <sheetViews>
    <sheetView showZeros="0" zoomScale="80" zoomScaleNormal="80" workbookViewId="0">
      <selection activeCell="C13" sqref="C13"/>
    </sheetView>
  </sheetViews>
  <sheetFormatPr baseColWidth="10" defaultColWidth="11.42578125" defaultRowHeight="14.25" x14ac:dyDescent="0.2"/>
  <cols>
    <col min="1" max="1" width="11.42578125" style="2"/>
    <col min="2" max="2" width="5.7109375" style="2" customWidth="1"/>
    <col min="3" max="3" width="26.42578125" style="2" customWidth="1"/>
    <col min="4" max="4" width="38.28515625" style="2" customWidth="1"/>
    <col min="5" max="5" width="42.7109375" style="2" customWidth="1"/>
    <col min="6" max="8" width="11.42578125" style="2" customWidth="1"/>
    <col min="9" max="9" width="19.85546875" style="2" customWidth="1"/>
    <col min="10" max="10" width="11.42578125" style="2"/>
    <col min="11" max="11" width="12.85546875" style="2" customWidth="1"/>
    <col min="12" max="12" width="11.42578125" style="2"/>
    <col min="13" max="13" width="34.5703125" style="2" bestFit="1" customWidth="1"/>
    <col min="14" max="14" width="28.28515625" style="2" bestFit="1" customWidth="1"/>
    <col min="15" max="16384" width="11.42578125" style="2"/>
  </cols>
  <sheetData>
    <row r="1" spans="3:14" ht="15" thickBot="1" x14ac:dyDescent="0.25"/>
    <row r="2" spans="3:14" ht="74.45" customHeight="1" thickBot="1" x14ac:dyDescent="0.3">
      <c r="C2" s="95" t="s">
        <v>215</v>
      </c>
      <c r="D2" s="96"/>
      <c r="E2" s="96"/>
      <c r="F2" s="96"/>
      <c r="G2" s="96"/>
      <c r="H2" s="97"/>
      <c r="I2" s="86"/>
      <c r="J2" s="57"/>
    </row>
    <row r="3" spans="3:14" ht="6.95" customHeight="1" x14ac:dyDescent="0.2">
      <c r="C3" s="56"/>
      <c r="I3" s="12"/>
      <c r="J3" s="57"/>
    </row>
    <row r="4" spans="3:14" ht="27.95" customHeight="1" x14ac:dyDescent="0.2">
      <c r="C4" s="98" t="s">
        <v>212</v>
      </c>
      <c r="D4" s="99"/>
      <c r="E4" s="52"/>
    </row>
    <row r="5" spans="3:14" ht="16.5" customHeight="1" x14ac:dyDescent="0.2">
      <c r="C5" s="53"/>
      <c r="D5" s="52"/>
      <c r="E5" s="52"/>
    </row>
    <row r="6" spans="3:14" ht="21.6" customHeight="1" x14ac:dyDescent="0.25">
      <c r="C6" s="49" t="s">
        <v>5</v>
      </c>
      <c r="D6" s="49" t="s">
        <v>0</v>
      </c>
      <c r="E6" s="49" t="s">
        <v>34</v>
      </c>
      <c r="M6" s="32"/>
      <c r="N6" s="32"/>
    </row>
    <row r="7" spans="3:14" ht="48.75" customHeight="1" x14ac:dyDescent="0.25">
      <c r="C7" s="50" t="s">
        <v>37</v>
      </c>
      <c r="D7" s="50" t="s">
        <v>37</v>
      </c>
      <c r="E7" s="50" t="s">
        <v>37</v>
      </c>
      <c r="H7" s="30"/>
      <c r="M7" s="32"/>
      <c r="N7" s="32"/>
    </row>
    <row r="8" spans="3:14" ht="30" customHeight="1" x14ac:dyDescent="0.25">
      <c r="C8" s="58" t="s">
        <v>43</v>
      </c>
      <c r="D8" s="58" t="s">
        <v>182</v>
      </c>
      <c r="E8" s="58" t="s">
        <v>149</v>
      </c>
      <c r="F8" s="4"/>
      <c r="M8" s="32"/>
      <c r="N8" s="32"/>
    </row>
    <row r="9" spans="3:14" ht="30" customHeight="1" x14ac:dyDescent="0.25">
      <c r="C9" s="58" t="s">
        <v>178</v>
      </c>
      <c r="D9" s="58" t="s">
        <v>44</v>
      </c>
      <c r="E9" s="58" t="s">
        <v>169</v>
      </c>
      <c r="F9" s="4"/>
      <c r="M9" s="32"/>
      <c r="N9" s="32"/>
    </row>
    <row r="10" spans="3:14" ht="30" customHeight="1" x14ac:dyDescent="0.25">
      <c r="C10" s="58" t="s">
        <v>179</v>
      </c>
      <c r="D10" s="58" t="s">
        <v>76</v>
      </c>
      <c r="E10" s="58" t="s">
        <v>130</v>
      </c>
      <c r="F10" s="4"/>
      <c r="M10" s="32"/>
      <c r="N10" s="32"/>
    </row>
    <row r="11" spans="3:14" ht="30" customHeight="1" x14ac:dyDescent="0.25">
      <c r="C11" s="58" t="s">
        <v>180</v>
      </c>
      <c r="D11" s="58" t="s">
        <v>183</v>
      </c>
      <c r="E11" s="58" t="s">
        <v>134</v>
      </c>
      <c r="F11" s="4"/>
      <c r="M11" s="32"/>
      <c r="N11" s="32"/>
    </row>
    <row r="12" spans="3:14" ht="30" customHeight="1" x14ac:dyDescent="0.25">
      <c r="C12" s="58" t="s">
        <v>181</v>
      </c>
      <c r="D12" s="58" t="s">
        <v>184</v>
      </c>
      <c r="E12" s="58" t="s">
        <v>166</v>
      </c>
      <c r="F12" s="4"/>
      <c r="M12" s="32"/>
      <c r="N12" s="32"/>
    </row>
    <row r="13" spans="3:14" ht="30" customHeight="1" x14ac:dyDescent="0.25">
      <c r="C13" s="58"/>
      <c r="D13" s="58"/>
      <c r="E13" s="58"/>
      <c r="F13" s="4"/>
      <c r="M13" s="32"/>
      <c r="N13" s="32"/>
    </row>
    <row r="14" spans="3:14" ht="30" customHeight="1" x14ac:dyDescent="0.25">
      <c r="C14" s="58"/>
      <c r="D14" s="58"/>
      <c r="E14" s="58"/>
      <c r="F14" s="4"/>
      <c r="M14" s="32"/>
      <c r="N14" s="32"/>
    </row>
    <row r="15" spans="3:14" ht="30" customHeight="1" x14ac:dyDescent="0.25">
      <c r="C15" s="58"/>
      <c r="D15" s="58"/>
      <c r="E15" s="58"/>
      <c r="F15" s="4"/>
      <c r="M15" s="32"/>
      <c r="N15" s="32"/>
    </row>
    <row r="16" spans="3:14" ht="30" customHeight="1" x14ac:dyDescent="0.25">
      <c r="C16" s="58"/>
      <c r="D16" s="58"/>
      <c r="E16" s="58"/>
      <c r="F16" s="4"/>
      <c r="M16" s="32"/>
      <c r="N16" s="32"/>
    </row>
    <row r="17" spans="3:14" ht="30" customHeight="1" x14ac:dyDescent="0.25">
      <c r="C17" s="58"/>
      <c r="D17" s="58"/>
      <c r="E17" s="58"/>
      <c r="F17" s="4"/>
      <c r="M17" s="32"/>
      <c r="N17" s="32"/>
    </row>
    <row r="18" spans="3:14" ht="30" customHeight="1" x14ac:dyDescent="0.25">
      <c r="C18" s="58"/>
      <c r="D18" s="58"/>
      <c r="E18" s="58"/>
      <c r="F18" s="4"/>
      <c r="M18" s="32"/>
      <c r="N18" s="32"/>
    </row>
    <row r="19" spans="3:14" ht="30" customHeight="1" x14ac:dyDescent="0.25">
      <c r="C19" s="58"/>
      <c r="D19" s="58"/>
      <c r="E19" s="58"/>
      <c r="F19" s="4"/>
      <c r="M19" s="32"/>
      <c r="N19" s="32"/>
    </row>
    <row r="20" spans="3:14" ht="30" customHeight="1" x14ac:dyDescent="0.25">
      <c r="C20" s="58"/>
      <c r="D20" s="58"/>
      <c r="E20" s="58"/>
      <c r="F20" s="4"/>
      <c r="M20" s="32"/>
      <c r="N20" s="32"/>
    </row>
    <row r="21" spans="3:14" ht="30" customHeight="1" x14ac:dyDescent="0.25">
      <c r="C21" s="58"/>
      <c r="D21" s="58"/>
      <c r="E21" s="58"/>
      <c r="F21" s="4"/>
      <c r="M21" s="32"/>
      <c r="N21" s="32"/>
    </row>
    <row r="22" spans="3:14" ht="30" customHeight="1" x14ac:dyDescent="0.25">
      <c r="C22" s="58"/>
      <c r="D22" s="58"/>
      <c r="E22" s="58"/>
      <c r="F22" s="4"/>
      <c r="M22" s="32"/>
      <c r="N22" s="32"/>
    </row>
    <row r="23" spans="3:14" ht="30" customHeight="1" x14ac:dyDescent="0.25">
      <c r="C23" s="58"/>
      <c r="D23" s="58"/>
      <c r="E23" s="58"/>
      <c r="F23" s="4"/>
      <c r="M23" s="32"/>
      <c r="N23" s="32"/>
    </row>
    <row r="24" spans="3:14" ht="30" customHeight="1" x14ac:dyDescent="0.25">
      <c r="C24" s="58"/>
      <c r="D24" s="58"/>
      <c r="E24" s="58"/>
      <c r="F24" s="4"/>
      <c r="M24" s="32"/>
      <c r="N24" s="32"/>
    </row>
    <row r="25" spans="3:14" ht="30" customHeight="1" x14ac:dyDescent="0.25">
      <c r="C25" s="58"/>
      <c r="D25" s="58"/>
      <c r="E25" s="58"/>
      <c r="F25" s="4"/>
      <c r="M25" s="32"/>
      <c r="N25" s="32"/>
    </row>
    <row r="26" spans="3:14" ht="30" customHeight="1" x14ac:dyDescent="0.25">
      <c r="C26" s="58"/>
      <c r="D26" s="58"/>
      <c r="E26" s="58"/>
      <c r="F26" s="4"/>
      <c r="M26" s="32"/>
      <c r="N26" s="32"/>
    </row>
    <row r="27" spans="3:14" ht="30" customHeight="1" x14ac:dyDescent="0.25">
      <c r="C27" s="58"/>
      <c r="D27" s="58"/>
      <c r="E27" s="58"/>
      <c r="F27" s="4"/>
      <c r="M27" s="32"/>
      <c r="N27" s="32"/>
    </row>
    <row r="28" spans="3:14" ht="30" customHeight="1" x14ac:dyDescent="0.25">
      <c r="C28" s="58"/>
      <c r="D28" s="58"/>
      <c r="E28" s="58"/>
      <c r="F28" s="4"/>
      <c r="M28" s="32"/>
      <c r="N28" s="32"/>
    </row>
    <row r="29" spans="3:14" ht="30" customHeight="1" x14ac:dyDescent="0.25">
      <c r="C29" s="58"/>
      <c r="D29" s="58"/>
      <c r="E29" s="58"/>
      <c r="F29" s="4"/>
      <c r="M29" s="32"/>
      <c r="N29" s="32"/>
    </row>
    <row r="30" spans="3:14" ht="30" customHeight="1" x14ac:dyDescent="0.25">
      <c r="C30" s="58"/>
      <c r="D30" s="58"/>
      <c r="E30" s="58"/>
      <c r="F30" s="4"/>
      <c r="G30" s="4"/>
      <c r="H30" s="4"/>
      <c r="M30" s="32"/>
      <c r="N30" s="32"/>
    </row>
    <row r="31" spans="3:14" ht="30" customHeight="1" x14ac:dyDescent="0.25">
      <c r="C31" s="58"/>
      <c r="D31" s="58"/>
      <c r="E31" s="58"/>
      <c r="M31" s="32"/>
      <c r="N31" s="32"/>
    </row>
    <row r="32" spans="3:14" ht="30" customHeight="1" x14ac:dyDescent="0.25">
      <c r="C32" s="54"/>
      <c r="D32" s="54"/>
      <c r="E32" s="54"/>
      <c r="M32" s="32"/>
      <c r="N32" s="32"/>
    </row>
    <row r="33" spans="3:14" ht="30" customHeight="1" x14ac:dyDescent="0.25">
      <c r="C33" s="54"/>
      <c r="D33" s="54"/>
      <c r="E33" s="54"/>
      <c r="M33" s="32"/>
      <c r="N33" s="32"/>
    </row>
    <row r="34" spans="3:14" ht="30" customHeight="1" x14ac:dyDescent="0.25">
      <c r="C34" s="54"/>
      <c r="D34" s="54"/>
      <c r="E34" s="54"/>
      <c r="M34" s="32"/>
      <c r="N34" s="32"/>
    </row>
    <row r="35" spans="3:14" ht="30" customHeight="1" x14ac:dyDescent="0.25">
      <c r="C35" s="54"/>
      <c r="D35" s="54"/>
      <c r="E35" s="54"/>
      <c r="M35" s="32"/>
      <c r="N35" s="32"/>
    </row>
    <row r="36" spans="3:14" ht="30" customHeight="1" x14ac:dyDescent="0.25">
      <c r="C36" s="54"/>
      <c r="D36" s="54"/>
      <c r="E36" s="54"/>
      <c r="M36" s="32"/>
      <c r="N36" s="32"/>
    </row>
    <row r="37" spans="3:14" ht="30" customHeight="1" x14ac:dyDescent="0.25">
      <c r="C37" s="54"/>
      <c r="D37" s="54"/>
      <c r="E37" s="54"/>
      <c r="M37" s="32"/>
      <c r="N37" s="32"/>
    </row>
    <row r="38" spans="3:14" ht="30" customHeight="1" x14ac:dyDescent="0.25">
      <c r="C38" s="54"/>
      <c r="D38" s="54"/>
      <c r="E38" s="54"/>
      <c r="M38" s="32"/>
      <c r="N38" s="32"/>
    </row>
    <row r="39" spans="3:14" ht="30" customHeight="1" x14ac:dyDescent="0.25">
      <c r="C39" s="54"/>
      <c r="D39" s="54"/>
      <c r="E39" s="54"/>
    </row>
    <row r="40" spans="3:14" ht="30" customHeight="1" x14ac:dyDescent="0.25">
      <c r="C40" s="54"/>
      <c r="D40" s="54"/>
      <c r="E40" s="54"/>
    </row>
    <row r="41" spans="3:14" ht="30" customHeight="1" x14ac:dyDescent="0.25">
      <c r="C41" s="54"/>
      <c r="D41" s="54"/>
      <c r="E41" s="54"/>
    </row>
    <row r="42" spans="3:14" ht="30" customHeight="1" x14ac:dyDescent="0.25">
      <c r="C42" s="54"/>
      <c r="D42" s="54"/>
      <c r="E42" s="54"/>
    </row>
    <row r="43" spans="3:14" ht="30" customHeight="1" x14ac:dyDescent="0.25">
      <c r="C43" s="54"/>
      <c r="D43" s="54"/>
      <c r="E43" s="54"/>
    </row>
    <row r="44" spans="3:14" ht="30" customHeight="1" x14ac:dyDescent="0.25">
      <c r="C44" s="54"/>
      <c r="D44" s="54"/>
      <c r="E44" s="54"/>
    </row>
    <row r="45" spans="3:14" ht="30" customHeight="1" x14ac:dyDescent="0.25">
      <c r="C45" s="54"/>
      <c r="D45" s="54"/>
      <c r="E45" s="54"/>
    </row>
    <row r="46" spans="3:14" ht="30" customHeight="1" x14ac:dyDescent="0.25">
      <c r="C46" s="54"/>
      <c r="D46" s="54"/>
      <c r="E46" s="54"/>
    </row>
    <row r="47" spans="3:14" ht="30" customHeight="1" x14ac:dyDescent="0.25">
      <c r="C47" s="54"/>
      <c r="D47" s="54"/>
      <c r="E47" s="54"/>
    </row>
    <row r="48" spans="3:14" ht="30" customHeight="1" x14ac:dyDescent="0.25">
      <c r="C48" s="54"/>
      <c r="D48" s="54"/>
      <c r="E48" s="54"/>
    </row>
    <row r="49" spans="3:5" ht="30" customHeight="1" x14ac:dyDescent="0.25">
      <c r="C49" s="54"/>
      <c r="D49" s="54"/>
      <c r="E49" s="54"/>
    </row>
    <row r="50" spans="3:5" ht="30" customHeight="1" x14ac:dyDescent="0.25">
      <c r="C50" s="54"/>
      <c r="D50" s="54"/>
      <c r="E50" s="54"/>
    </row>
    <row r="51" spans="3:5" ht="30" customHeight="1" x14ac:dyDescent="0.25">
      <c r="C51" s="54"/>
      <c r="D51" s="54"/>
      <c r="E51" s="54"/>
    </row>
    <row r="52" spans="3:5" ht="30" customHeight="1" x14ac:dyDescent="0.25">
      <c r="C52" s="54"/>
      <c r="D52" s="54"/>
      <c r="E52" s="54"/>
    </row>
    <row r="53" spans="3:5" ht="30" customHeight="1" x14ac:dyDescent="0.25">
      <c r="C53" s="54"/>
      <c r="D53" s="54"/>
      <c r="E53" s="54"/>
    </row>
    <row r="54" spans="3:5" ht="30" customHeight="1" x14ac:dyDescent="0.25">
      <c r="C54" s="54"/>
      <c r="D54" s="54"/>
      <c r="E54" s="54"/>
    </row>
    <row r="55" spans="3:5" ht="30" customHeight="1" x14ac:dyDescent="0.25">
      <c r="C55" s="54"/>
      <c r="D55" s="54"/>
      <c r="E55" s="54"/>
    </row>
    <row r="56" spans="3:5" ht="30" customHeight="1" x14ac:dyDescent="0.25">
      <c r="C56" s="54"/>
      <c r="D56" s="54"/>
      <c r="E56" s="54"/>
    </row>
    <row r="57" spans="3:5" ht="30" customHeight="1" x14ac:dyDescent="0.25">
      <c r="C57" s="54"/>
      <c r="D57" s="54"/>
      <c r="E57" s="54"/>
    </row>
    <row r="58" spans="3:5" ht="30" customHeight="1" x14ac:dyDescent="0.25">
      <c r="C58" s="54"/>
      <c r="D58" s="54"/>
      <c r="E58" s="54"/>
    </row>
    <row r="59" spans="3:5" ht="30" customHeight="1" x14ac:dyDescent="0.25">
      <c r="C59" s="51"/>
      <c r="D59" s="55"/>
      <c r="E59" s="55"/>
    </row>
    <row r="60" spans="3:5" ht="30" customHeight="1" x14ac:dyDescent="0.25">
      <c r="C60" s="51"/>
      <c r="D60" s="55"/>
      <c r="E60" s="55"/>
    </row>
    <row r="61" spans="3:5" ht="30" customHeight="1" x14ac:dyDescent="0.25">
      <c r="C61" s="51"/>
      <c r="D61" s="55"/>
      <c r="E61" s="55"/>
    </row>
    <row r="62" spans="3:5" ht="30" customHeight="1" x14ac:dyDescent="0.25">
      <c r="C62" s="51"/>
      <c r="D62" s="55"/>
      <c r="E62" s="55"/>
    </row>
    <row r="63" spans="3:5" ht="30" customHeight="1" x14ac:dyDescent="0.25">
      <c r="C63" s="51"/>
      <c r="D63" s="55"/>
      <c r="E63" s="55"/>
    </row>
    <row r="64" spans="3:5" ht="30" customHeight="1" x14ac:dyDescent="0.25">
      <c r="C64" s="51"/>
      <c r="D64" s="55"/>
      <c r="E64" s="55"/>
    </row>
    <row r="65" spans="3:5" ht="30" customHeight="1" x14ac:dyDescent="0.25">
      <c r="C65" s="51"/>
      <c r="D65" s="55"/>
      <c r="E65" s="55"/>
    </row>
    <row r="66" spans="3:5" ht="30" customHeight="1" x14ac:dyDescent="0.25">
      <c r="C66" s="51"/>
      <c r="D66" s="55"/>
      <c r="E66" s="55"/>
    </row>
    <row r="67" spans="3:5" ht="30" customHeight="1" x14ac:dyDescent="0.25">
      <c r="C67" s="51"/>
      <c r="D67" s="55"/>
      <c r="E67" s="55"/>
    </row>
    <row r="68" spans="3:5" ht="30" customHeight="1" x14ac:dyDescent="0.25">
      <c r="C68" s="51"/>
      <c r="D68" s="55"/>
      <c r="E68" s="55"/>
    </row>
    <row r="69" spans="3:5" ht="30" customHeight="1" x14ac:dyDescent="0.25">
      <c r="C69" s="51"/>
      <c r="D69" s="55"/>
      <c r="E69" s="55"/>
    </row>
    <row r="70" spans="3:5" ht="30" customHeight="1" x14ac:dyDescent="0.25">
      <c r="C70" s="51"/>
      <c r="D70" s="55"/>
      <c r="E70" s="55"/>
    </row>
    <row r="71" spans="3:5" ht="30" customHeight="1" x14ac:dyDescent="0.25">
      <c r="C71" s="51"/>
      <c r="D71" s="55"/>
      <c r="E71" s="55"/>
    </row>
    <row r="72" spans="3:5" ht="30" customHeight="1" x14ac:dyDescent="0.25">
      <c r="C72" s="51"/>
      <c r="D72" s="55"/>
      <c r="E72" s="55"/>
    </row>
    <row r="73" spans="3:5" ht="30" customHeight="1" x14ac:dyDescent="0.25">
      <c r="C73" s="51"/>
      <c r="D73" s="55"/>
      <c r="E73" s="55"/>
    </row>
    <row r="74" spans="3:5" ht="30" customHeight="1" x14ac:dyDescent="0.25">
      <c r="C74" s="51"/>
      <c r="D74" s="55"/>
      <c r="E74" s="55"/>
    </row>
    <row r="75" spans="3:5" ht="30" customHeight="1" x14ac:dyDescent="0.25">
      <c r="C75" s="51"/>
      <c r="D75" s="55"/>
      <c r="E75" s="55"/>
    </row>
    <row r="76" spans="3:5" ht="30" customHeight="1" x14ac:dyDescent="0.25">
      <c r="C76" s="51"/>
      <c r="D76" s="55"/>
      <c r="E76" s="55"/>
    </row>
    <row r="77" spans="3:5" ht="30" customHeight="1" x14ac:dyDescent="0.25">
      <c r="C77" s="51"/>
      <c r="D77" s="55"/>
      <c r="E77" s="55"/>
    </row>
    <row r="78" spans="3:5" ht="30" customHeight="1" x14ac:dyDescent="0.25">
      <c r="C78" s="51"/>
      <c r="D78" s="55"/>
      <c r="E78" s="55"/>
    </row>
    <row r="79" spans="3:5" ht="30" customHeight="1" x14ac:dyDescent="0.25">
      <c r="C79" s="51"/>
      <c r="D79" s="55"/>
      <c r="E79" s="55"/>
    </row>
    <row r="80" spans="3:5" ht="30" customHeight="1" x14ac:dyDescent="0.25">
      <c r="C80" s="51"/>
      <c r="D80" s="55"/>
      <c r="E80" s="55"/>
    </row>
    <row r="81" spans="3:5" ht="30" customHeight="1" x14ac:dyDescent="0.25">
      <c r="C81" s="51"/>
      <c r="D81" s="55"/>
      <c r="E81" s="55"/>
    </row>
    <row r="82" spans="3:5" ht="30" customHeight="1" x14ac:dyDescent="0.25">
      <c r="C82" s="51"/>
      <c r="D82" s="55"/>
      <c r="E82" s="55"/>
    </row>
    <row r="83" spans="3:5" ht="30" customHeight="1" x14ac:dyDescent="0.2">
      <c r="D83" s="3"/>
      <c r="E83" s="3"/>
    </row>
    <row r="84" spans="3:5" ht="30" customHeight="1" x14ac:dyDescent="0.2">
      <c r="D84" s="3"/>
      <c r="E84" s="3"/>
    </row>
    <row r="85" spans="3:5" ht="30" customHeight="1" x14ac:dyDescent="0.2">
      <c r="D85" s="3"/>
      <c r="E85" s="3"/>
    </row>
    <row r="86" spans="3:5" ht="30" customHeight="1" x14ac:dyDescent="0.2">
      <c r="D86" s="3"/>
      <c r="E86" s="3"/>
    </row>
    <row r="87" spans="3:5" ht="30" customHeight="1" x14ac:dyDescent="0.2">
      <c r="D87" s="3"/>
      <c r="E87" s="3"/>
    </row>
    <row r="88" spans="3:5" ht="30" customHeight="1" x14ac:dyDescent="0.2">
      <c r="D88" s="3"/>
      <c r="E88" s="3"/>
    </row>
    <row r="89" spans="3:5" ht="30" customHeight="1" x14ac:dyDescent="0.2">
      <c r="D89" s="3"/>
      <c r="E89" s="3"/>
    </row>
    <row r="90" spans="3:5" ht="30" customHeight="1" x14ac:dyDescent="0.2">
      <c r="D90" s="3"/>
      <c r="E90" s="3"/>
    </row>
    <row r="91" spans="3:5" ht="30" customHeight="1" x14ac:dyDescent="0.2">
      <c r="D91" s="3"/>
      <c r="E91" s="3"/>
    </row>
    <row r="92" spans="3:5" ht="30" customHeight="1" x14ac:dyDescent="0.2">
      <c r="D92" s="3"/>
      <c r="E92" s="3"/>
    </row>
    <row r="93" spans="3:5" ht="30" customHeight="1" x14ac:dyDescent="0.2">
      <c r="D93" s="3"/>
      <c r="E93" s="3"/>
    </row>
    <row r="94" spans="3:5" ht="30" customHeight="1" x14ac:dyDescent="0.2">
      <c r="D94" s="3"/>
      <c r="E94" s="3"/>
    </row>
    <row r="95" spans="3:5" ht="30" customHeight="1" x14ac:dyDescent="0.2">
      <c r="D95" s="3"/>
      <c r="E95" s="3"/>
    </row>
    <row r="96" spans="3:5" ht="30" customHeight="1" x14ac:dyDescent="0.2">
      <c r="D96" s="3"/>
      <c r="E96" s="3"/>
    </row>
    <row r="97" spans="4:5" ht="30" customHeight="1" x14ac:dyDescent="0.2">
      <c r="D97" s="3"/>
      <c r="E97" s="3"/>
    </row>
    <row r="98" spans="4:5" ht="30" customHeight="1" x14ac:dyDescent="0.2">
      <c r="D98" s="3"/>
      <c r="E98" s="3"/>
    </row>
  </sheetData>
  <autoFilter ref="C7:E7" xr:uid="{00000000-0009-0000-0000-000000000000}"/>
  <mergeCells count="2">
    <mergeCell ref="C2:H2"/>
    <mergeCell ref="C4:D4"/>
  </mergeCells>
  <pageMargins left="0.70866141732283472" right="0.70866141732283472" top="0.78740157480314965" bottom="0.78740157480314965" header="0.31496062992125984" footer="0.31496062992125984"/>
  <pageSetup paperSize="9" scale="77"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547BF5B-DA21-4AEE-AD80-0735F2457321}">
          <x14:formula1>
            <xm:f>'Lista desplegable (sin entrada)'!$E$10:$E$101</xm:f>
          </x14:formula1>
          <xm:sqref>E8:E58</xm:sqref>
        </x14:dataValidation>
        <x14:dataValidation type="list" allowBlank="1" showInputMessage="1" showErrorMessage="1" xr:uid="{4116746D-7A08-4E6C-9E7C-02A53DF98813}">
          <x14:formula1>
            <xm:f>'Lista desplegable (sin entrada)'!$A$10:$A$25</xm:f>
          </x14:formula1>
          <xm:sqref>C8:C58</xm:sqref>
        </x14:dataValidation>
        <x14:dataValidation type="list" allowBlank="1" showInputMessage="1" showErrorMessage="1" xr:uid="{F7DC0F50-8605-4889-B594-DBB8B5484252}">
          <x14:formula1>
            <xm:f>'Lista desplegable (sin entrada)'!$B$10:$B$25</xm:f>
          </x14:formula1>
          <xm:sqref>D8:D58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1:M99"/>
  <sheetViews>
    <sheetView showZeros="0" zoomScale="80" zoomScaleNormal="80" workbookViewId="0">
      <selection activeCell="C17" sqref="C17"/>
    </sheetView>
  </sheetViews>
  <sheetFormatPr baseColWidth="10" defaultColWidth="11.42578125" defaultRowHeight="15" x14ac:dyDescent="0.2"/>
  <cols>
    <col min="1" max="1" width="6.140625" style="4" customWidth="1"/>
    <col min="2" max="2" width="27.42578125" style="4" bestFit="1" customWidth="1"/>
    <col min="3" max="3" width="23.7109375" style="4" bestFit="1" customWidth="1"/>
    <col min="4" max="4" width="32.140625" style="4" bestFit="1" customWidth="1"/>
    <col min="5" max="5" width="39.140625" style="4" bestFit="1" customWidth="1"/>
    <col min="6" max="6" width="24.28515625" style="4" customWidth="1"/>
    <col min="7" max="7" width="23" style="4" customWidth="1"/>
    <col min="8" max="8" width="25.85546875" style="4" customWidth="1"/>
    <col min="9" max="9" width="29" style="4" customWidth="1"/>
    <col min="10" max="10" width="21.28515625" style="4" hidden="1" customWidth="1"/>
    <col min="11" max="11" width="19.5703125" style="4" hidden="1" customWidth="1"/>
    <col min="12" max="12" width="20.42578125" style="4" hidden="1" customWidth="1"/>
    <col min="13" max="13" width="1.140625" style="4" hidden="1" customWidth="1"/>
    <col min="14" max="16384" width="11.42578125" style="4"/>
  </cols>
  <sheetData>
    <row r="1" spans="2:13" ht="15.75" thickBot="1" x14ac:dyDescent="0.25"/>
    <row r="2" spans="2:13" ht="74.45" customHeight="1" thickBot="1" x14ac:dyDescent="0.25">
      <c r="B2" s="106" t="s">
        <v>216</v>
      </c>
      <c r="C2" s="107"/>
      <c r="D2" s="107"/>
      <c r="E2" s="107"/>
      <c r="F2" s="107"/>
      <c r="G2" s="108"/>
      <c r="H2" s="86"/>
    </row>
    <row r="3" spans="2:13" ht="47.1" customHeight="1" x14ac:dyDescent="0.2">
      <c r="B3" s="6"/>
      <c r="C3" s="6"/>
      <c r="D3" s="6"/>
      <c r="E3" s="6"/>
      <c r="F3" s="6"/>
      <c r="G3" s="6"/>
      <c r="H3" s="6"/>
      <c r="I3" s="6"/>
    </row>
    <row r="4" spans="2:13" ht="30" customHeight="1" thickBot="1" x14ac:dyDescent="0.25">
      <c r="B4" s="7"/>
      <c r="C4" s="6"/>
      <c r="D4" s="6"/>
      <c r="E4" s="6"/>
      <c r="F4" s="6"/>
      <c r="G4" s="6"/>
      <c r="H4" s="6"/>
      <c r="I4" s="6"/>
    </row>
    <row r="5" spans="2:13" ht="74.25" customHeight="1" x14ac:dyDescent="0.2">
      <c r="B5" s="102" t="s">
        <v>5</v>
      </c>
      <c r="C5" s="102" t="s">
        <v>0</v>
      </c>
      <c r="D5" s="100" t="s">
        <v>205</v>
      </c>
      <c r="E5" s="113" t="s">
        <v>206</v>
      </c>
      <c r="F5" s="113"/>
      <c r="G5" s="113"/>
      <c r="H5" s="114"/>
      <c r="I5" s="104" t="s">
        <v>35</v>
      </c>
      <c r="J5" s="111" t="s">
        <v>1</v>
      </c>
      <c r="K5" s="109" t="s">
        <v>2</v>
      </c>
      <c r="L5" s="109" t="s">
        <v>11</v>
      </c>
      <c r="M5" s="109" t="s">
        <v>6</v>
      </c>
    </row>
    <row r="6" spans="2:13" ht="29.45" customHeight="1" thickBot="1" x14ac:dyDescent="0.25">
      <c r="B6" s="103"/>
      <c r="C6" s="103"/>
      <c r="D6" s="101"/>
      <c r="E6" s="59" t="s">
        <v>7</v>
      </c>
      <c r="F6" s="59" t="s">
        <v>8</v>
      </c>
      <c r="G6" s="59" t="s">
        <v>9</v>
      </c>
      <c r="H6" s="59" t="s">
        <v>12</v>
      </c>
      <c r="I6" s="105"/>
      <c r="J6" s="112"/>
      <c r="K6" s="110"/>
      <c r="L6" s="110"/>
      <c r="M6" s="110"/>
    </row>
    <row r="7" spans="2:13" ht="30" customHeight="1" x14ac:dyDescent="0.25">
      <c r="B7" s="60" t="str">
        <f>'Módulo 1'!C8</f>
        <v>Sala de planificación</v>
      </c>
      <c r="C7" s="60" t="str">
        <f>'Módulo 1'!D8</f>
        <v>Inspección de mercancías</v>
      </c>
      <c r="D7" s="61" t="str">
        <f>'Módulo 1'!E8</f>
        <v>Uso De Material De Embalaje</v>
      </c>
      <c r="E7" s="61" t="str">
        <f>IFERROR(INDEX('Lista desplegable (sin entrada)'!$E$10:$I$103,MATCH($D7,'Lista desplegable (sin entrada)'!$E$10:$E$103,0),2),"")</f>
        <v>Falta De Recursos</v>
      </c>
      <c r="F7" s="61" t="str">
        <f>IFERROR(INDEX('Lista desplegable (sin entrada)'!$E$10:$I$103,MATCH($D7,'Lista desplegable (sin entrada)'!$E$10:$E$103,0),3),"")</f>
        <v>Contaminación Del Aire Por El Procesamiento De Residuos.</v>
      </c>
      <c r="G7" s="61" t="str">
        <f>IFERROR(INDEX('Lista desplegable (sin entrada)'!$E$10:$I$103,MATCH($D7,'Lista desplegable (sin entrada)'!$E$10:$E$103,0),4),"")</f>
        <v>Uso Del Espacio</v>
      </c>
      <c r="H7" s="61">
        <f>IFERROR(INDEX('Lista desplegable (sin entrada)'!$E$10:$I$103,MATCH($D7,'Lista desplegable (sin entrada)'!$E$10:$E$103,0),5),"")</f>
        <v>0</v>
      </c>
      <c r="I7" s="66" t="s">
        <v>14</v>
      </c>
      <c r="J7" s="4">
        <v>3</v>
      </c>
      <c r="K7" s="4">
        <v>3</v>
      </c>
      <c r="L7" s="8">
        <f t="shared" ref="L7:L15" si="0">J7*K7</f>
        <v>9</v>
      </c>
      <c r="M7" s="4" t="str">
        <f t="shared" ref="M7:M20" si="1">IF(L7=16,"NO",IF(L7=9,"YES","NO"))</f>
        <v>YES</v>
      </c>
    </row>
    <row r="8" spans="2:13" ht="30" customHeight="1" x14ac:dyDescent="0.25">
      <c r="B8" s="60" t="str">
        <f>'Módulo 1'!C9</f>
        <v>Oficina legal</v>
      </c>
      <c r="C8" s="60" t="str">
        <f>'Módulo 1'!D9</f>
        <v>Revisión de contratos con proveedores</v>
      </c>
      <c r="D8" s="61" t="str">
        <f>'Módulo 1'!E9</f>
        <v>Ruido Exterior</v>
      </c>
      <c r="E8" s="61" t="str">
        <f>IFERROR(INDEX('Lista desplegable (sin entrada)'!$E$10:$I$103,MATCH($D8,'Lista desplegable (sin entrada)'!$E$10:$E$103,0),2),"")</f>
        <v>Molestias Para Los Vecinos</v>
      </c>
      <c r="F8" s="61" t="str">
        <f>IFERROR(INDEX('Lista desplegable (sin entrada)'!$E$10:$I$103,MATCH($D8,'Lista desplegable (sin entrada)'!$E$10:$E$103,0),3),"")</f>
        <v>Impacto En La Salud Humana</v>
      </c>
      <c r="G8" s="61">
        <f>IFERROR(INDEX('Lista desplegable (sin entrada)'!$E$10:$I$103,MATCH($D8,'Lista desplegable (sin entrada)'!$E$10:$E$103,0),4),"")</f>
        <v>0</v>
      </c>
      <c r="H8" s="61">
        <f>IFERROR(INDEX('Lista desplegable (sin entrada)'!$E$10:$I$103,MATCH($D8,'Lista desplegable (sin entrada)'!$E$10:$E$103,0),5),"")</f>
        <v>0</v>
      </c>
      <c r="I8" s="66" t="s">
        <v>45</v>
      </c>
      <c r="L8" s="8">
        <f t="shared" si="0"/>
        <v>0</v>
      </c>
      <c r="M8" s="4" t="str">
        <f t="shared" si="1"/>
        <v>NO</v>
      </c>
    </row>
    <row r="9" spans="2:13" ht="30" customHeight="1" x14ac:dyDescent="0.25">
      <c r="B9" s="60" t="str">
        <f>'Módulo 1'!C10</f>
        <v>Oficina de compras</v>
      </c>
      <c r="C9" s="60" t="str">
        <f>'Módulo 1'!D10</f>
        <v>Control de inventarios</v>
      </c>
      <c r="D9" s="61" t="str">
        <f>'Módulo 1'!E10</f>
        <v>Consumo De Electricidad Verde</v>
      </c>
      <c r="E9" s="61" t="str">
        <f>IFERROR(INDEX('Lista desplegable (sin entrada)'!$E$10:$I$103,MATCH($D9,'Lista desplegable (sin entrada)'!$E$10:$E$103,0),2),"")</f>
        <v>Ninguno</v>
      </c>
      <c r="F9" s="61">
        <f>IFERROR(INDEX('Lista desplegable (sin entrada)'!$E$10:$I$103,MATCH($D9,'Lista desplegable (sin entrada)'!$E$10:$E$103,0),3),"")</f>
        <v>0</v>
      </c>
      <c r="G9" s="61">
        <f>IFERROR(INDEX('Lista desplegable (sin entrada)'!$E$10:$I$103,MATCH($D9,'Lista desplegable (sin entrada)'!$E$10:$E$103,0),4),"")</f>
        <v>0</v>
      </c>
      <c r="H9" s="61">
        <f>IFERROR(INDEX('Lista desplegable (sin entrada)'!$E$10:$I$103,MATCH($D9,'Lista desplegable (sin entrada)'!$E$10:$E$103,0),5),"")</f>
        <v>0</v>
      </c>
      <c r="I9" s="66" t="s">
        <v>45</v>
      </c>
      <c r="L9" s="8">
        <f t="shared" si="0"/>
        <v>0</v>
      </c>
      <c r="M9" s="4" t="str">
        <f t="shared" si="1"/>
        <v>NO</v>
      </c>
    </row>
    <row r="10" spans="2:13" ht="30" customHeight="1" x14ac:dyDescent="0.25">
      <c r="B10" s="60" t="str">
        <f>'Módulo 1'!C11</f>
        <v>Oficina de contabilidad</v>
      </c>
      <c r="C10" s="60" t="str">
        <f>'Módulo 1'!D11</f>
        <v>Control de costes operativos</v>
      </c>
      <c r="D10" s="61" t="str">
        <f>'Módulo 1'!E11</f>
        <v>Consumo De Gas Natural</v>
      </c>
      <c r="E10" s="61" t="str">
        <f>IFERROR(INDEX('Lista desplegable (sin entrada)'!$E$10:$I$103,MATCH($D10,'Lista desplegable (sin entrada)'!$E$10:$E$103,0),2),"")</f>
        <v>Falta De Recursos</v>
      </c>
      <c r="F10" s="61" t="str">
        <f>IFERROR(INDEX('Lista desplegable (sin entrada)'!$E$10:$I$103,MATCH($D10,'Lista desplegable (sin entrada)'!$E$10:$E$103,0),3),"")</f>
        <v>Efecto Invernadero/Calentamiento Global</v>
      </c>
      <c r="G10" s="61">
        <f>IFERROR(INDEX('Lista desplegable (sin entrada)'!$E$10:$I$103,MATCH($D10,'Lista desplegable (sin entrada)'!$E$10:$E$103,0),4),"")</f>
        <v>0</v>
      </c>
      <c r="H10" s="61">
        <f>IFERROR(INDEX('Lista desplegable (sin entrada)'!$E$10:$I$103,MATCH($D10,'Lista desplegable (sin entrada)'!$E$10:$E$103,0),5),"")</f>
        <v>0</v>
      </c>
      <c r="I10" s="66" t="s">
        <v>46</v>
      </c>
      <c r="J10" s="4">
        <v>3</v>
      </c>
      <c r="K10" s="4">
        <v>3</v>
      </c>
      <c r="L10" s="8">
        <f t="shared" si="0"/>
        <v>9</v>
      </c>
      <c r="M10" s="4" t="str">
        <f t="shared" si="1"/>
        <v>YES</v>
      </c>
    </row>
    <row r="11" spans="2:13" ht="30" customHeight="1" x14ac:dyDescent="0.25">
      <c r="B11" s="60" t="str">
        <f>'Módulo 1'!C12</f>
        <v>Centro de procesamiento de pedidos</v>
      </c>
      <c r="C11" s="60" t="str">
        <f>'Módulo 1'!D12</f>
        <v>Planificación de rutas de transporte</v>
      </c>
      <c r="D11" s="61" t="str">
        <f>'Módulo 1'!E12</f>
        <v>Almacenamiento De Materiales Explosivos</v>
      </c>
      <c r="E11" s="61" t="str">
        <f>IFERROR(INDEX('Lista desplegable (sin entrada)'!$E$10:$I$103,MATCH($D11,'Lista desplegable (sin entrada)'!$E$10:$E$103,0),2),"")</f>
        <v>Posibles Daños Significativos A Los Recursos Humanos Y Materiales</v>
      </c>
      <c r="F11" s="61" t="str">
        <f>IFERROR(INDEX('Lista desplegable (sin entrada)'!$E$10:$I$103,MATCH($D11,'Lista desplegable (sin entrada)'!$E$10:$E$103,0),3),"")</f>
        <v>Impacto En La Salud Humana</v>
      </c>
      <c r="G11" s="61">
        <f>IFERROR(INDEX('Lista desplegable (sin entrada)'!$E$10:$I$103,MATCH($D11,'Lista desplegable (sin entrada)'!$E$10:$E$103,0),4),"")</f>
        <v>0</v>
      </c>
      <c r="H11" s="61">
        <f>IFERROR(INDEX('Lista desplegable (sin entrada)'!$E$10:$I$103,MATCH($D11,'Lista desplegable (sin entrada)'!$E$10:$E$103,0),5),"")</f>
        <v>0</v>
      </c>
      <c r="I11" s="66" t="s">
        <v>45</v>
      </c>
      <c r="L11" s="8">
        <f t="shared" si="0"/>
        <v>0</v>
      </c>
      <c r="M11" s="4" t="str">
        <f t="shared" si="1"/>
        <v>NO</v>
      </c>
    </row>
    <row r="12" spans="2:13" ht="30" customHeight="1" x14ac:dyDescent="0.25">
      <c r="B12" s="60">
        <f>'Módulo 1'!C13</f>
        <v>0</v>
      </c>
      <c r="C12" s="60">
        <f>'Módulo 1'!D13</f>
        <v>0</v>
      </c>
      <c r="D12" s="61">
        <f>'Módulo 1'!E13</f>
        <v>0</v>
      </c>
      <c r="E12" s="61" t="str">
        <f>IFERROR(INDEX('Lista desplegable (sin entrada)'!$E$10:$I$103,MATCH($D12,'Lista desplegable (sin entrada)'!$E$10:$E$103,0),2),"")</f>
        <v/>
      </c>
      <c r="F12" s="61" t="str">
        <f>IFERROR(INDEX('Lista desplegable (sin entrada)'!$E$10:$I$103,MATCH($D12,'Lista desplegable (sin entrada)'!$E$10:$E$103,0),3),"")</f>
        <v/>
      </c>
      <c r="G12" s="61" t="str">
        <f>IFERROR(INDEX('Lista desplegable (sin entrada)'!$E$10:$I$103,MATCH($D12,'Lista desplegable (sin entrada)'!$E$10:$E$103,0),4),"")</f>
        <v/>
      </c>
      <c r="H12" s="61" t="str">
        <f>IFERROR(INDEX('Lista desplegable (sin entrada)'!$E$10:$I$103,MATCH($D12,'Lista desplegable (sin entrada)'!$E$10:$E$103,0),5),"")</f>
        <v/>
      </c>
      <c r="I12" s="66"/>
      <c r="L12" s="8">
        <f t="shared" si="0"/>
        <v>0</v>
      </c>
      <c r="M12" s="4" t="str">
        <f t="shared" si="1"/>
        <v>NO</v>
      </c>
    </row>
    <row r="13" spans="2:13" ht="30" customHeight="1" x14ac:dyDescent="0.25">
      <c r="B13" s="60">
        <f>'Módulo 1'!C14</f>
        <v>0</v>
      </c>
      <c r="C13" s="60">
        <f>'Módulo 1'!D14</f>
        <v>0</v>
      </c>
      <c r="D13" s="61">
        <f>'Módulo 1'!E14</f>
        <v>0</v>
      </c>
      <c r="E13" s="61" t="str">
        <f>IFERROR(INDEX('Lista desplegable (sin entrada)'!$E$10:$I$103,MATCH($D13,'Lista desplegable (sin entrada)'!$E$10:$E$103,0),2),"")</f>
        <v/>
      </c>
      <c r="F13" s="61" t="str">
        <f>IFERROR(INDEX('Lista desplegable (sin entrada)'!$E$10:$I$103,MATCH($D13,'Lista desplegable (sin entrada)'!$E$10:$E$103,0),3),"")</f>
        <v/>
      </c>
      <c r="G13" s="61" t="str">
        <f>IFERROR(INDEX('Lista desplegable (sin entrada)'!$E$10:$I$103,MATCH($D13,'Lista desplegable (sin entrada)'!$E$10:$E$103,0),4),"")</f>
        <v/>
      </c>
      <c r="H13" s="61" t="str">
        <f>IFERROR(INDEX('Lista desplegable (sin entrada)'!$E$10:$I$103,MATCH($D13,'Lista desplegable (sin entrada)'!$E$10:$E$103,0),5),"")</f>
        <v/>
      </c>
      <c r="I13" s="66"/>
      <c r="L13" s="8">
        <f t="shared" si="0"/>
        <v>0</v>
      </c>
      <c r="M13" s="4" t="str">
        <f t="shared" si="1"/>
        <v>NO</v>
      </c>
    </row>
    <row r="14" spans="2:13" ht="30" customHeight="1" x14ac:dyDescent="0.25">
      <c r="B14" s="60">
        <f>'Módulo 1'!C15</f>
        <v>0</v>
      </c>
      <c r="C14" s="60">
        <f>'Módulo 1'!D15</f>
        <v>0</v>
      </c>
      <c r="D14" s="61">
        <f>'Módulo 1'!E15</f>
        <v>0</v>
      </c>
      <c r="E14" s="61" t="str">
        <f>IFERROR(INDEX('Lista desplegable (sin entrada)'!$E$10:$I$103,MATCH($D14,'Lista desplegable (sin entrada)'!$E$10:$E$103,0),2),"")</f>
        <v/>
      </c>
      <c r="F14" s="61" t="str">
        <f>IFERROR(INDEX('Lista desplegable (sin entrada)'!$E$10:$I$103,MATCH($D14,'Lista desplegable (sin entrada)'!$E$10:$E$103,0),3),"")</f>
        <v/>
      </c>
      <c r="G14" s="61" t="str">
        <f>IFERROR(INDEX('Lista desplegable (sin entrada)'!$E$10:$I$103,MATCH($D14,'Lista desplegable (sin entrada)'!$E$10:$E$103,0),4),"")</f>
        <v/>
      </c>
      <c r="H14" s="61" t="str">
        <f>IFERROR(INDEX('Lista desplegable (sin entrada)'!$E$10:$I$103,MATCH($D14,'Lista desplegable (sin entrada)'!$E$10:$E$103,0),5),"")</f>
        <v/>
      </c>
      <c r="I14" s="66"/>
      <c r="L14" s="8">
        <f t="shared" si="0"/>
        <v>0</v>
      </c>
      <c r="M14" s="4" t="str">
        <f t="shared" si="1"/>
        <v>NO</v>
      </c>
    </row>
    <row r="15" spans="2:13" ht="30" customHeight="1" x14ac:dyDescent="0.25">
      <c r="B15" s="60">
        <f>'Módulo 1'!C16</f>
        <v>0</v>
      </c>
      <c r="C15" s="60">
        <f>'Módulo 1'!D16</f>
        <v>0</v>
      </c>
      <c r="D15" s="61">
        <f>'Módulo 1'!E16</f>
        <v>0</v>
      </c>
      <c r="E15" s="61" t="str">
        <f>IFERROR(INDEX('Lista desplegable (sin entrada)'!$E$10:$I$103,MATCH($D15,'Lista desplegable (sin entrada)'!$E$10:$E$103,0),2),"")</f>
        <v/>
      </c>
      <c r="F15" s="61" t="str">
        <f>IFERROR(INDEX('Lista desplegable (sin entrada)'!$E$10:$I$103,MATCH($D15,'Lista desplegable (sin entrada)'!$E$10:$E$103,0),3),"")</f>
        <v/>
      </c>
      <c r="G15" s="61" t="str">
        <f>IFERROR(INDEX('Lista desplegable (sin entrada)'!$E$10:$I$103,MATCH($D15,'Lista desplegable (sin entrada)'!$E$10:$E$103,0),4),"")</f>
        <v/>
      </c>
      <c r="H15" s="61" t="str">
        <f>IFERROR(INDEX('Lista desplegable (sin entrada)'!$E$10:$I$103,MATCH($D15,'Lista desplegable (sin entrada)'!$E$10:$E$103,0),5),"")</f>
        <v/>
      </c>
      <c r="I15" s="66"/>
      <c r="L15" s="8">
        <f t="shared" si="0"/>
        <v>0</v>
      </c>
      <c r="M15" s="4" t="str">
        <f t="shared" si="1"/>
        <v>NO</v>
      </c>
    </row>
    <row r="16" spans="2:13" ht="30" customHeight="1" x14ac:dyDescent="0.25">
      <c r="B16" s="60">
        <f>'Módulo 1'!C17</f>
        <v>0</v>
      </c>
      <c r="C16" s="60">
        <f>'Módulo 1'!D17</f>
        <v>0</v>
      </c>
      <c r="D16" s="61">
        <f>'Módulo 1'!E17</f>
        <v>0</v>
      </c>
      <c r="E16" s="61" t="str">
        <f>IFERROR(INDEX('Lista desplegable (sin entrada)'!$E$10:$I$103,MATCH($D16,'Lista desplegable (sin entrada)'!$E$10:$E$103,0),2),"")</f>
        <v/>
      </c>
      <c r="F16" s="61" t="str">
        <f>IFERROR(INDEX('Lista desplegable (sin entrada)'!$E$10:$I$103,MATCH($D16,'Lista desplegable (sin entrada)'!$E$10:$E$103,0),3),"")</f>
        <v/>
      </c>
      <c r="G16" s="61" t="str">
        <f>IFERROR(INDEX('Lista desplegable (sin entrada)'!$E$10:$I$103,MATCH($D16,'Lista desplegable (sin entrada)'!$E$10:$E$103,0),4),"")</f>
        <v/>
      </c>
      <c r="H16" s="61" t="str">
        <f>IFERROR(INDEX('Lista desplegable (sin entrada)'!$E$10:$I$103,MATCH($D16,'Lista desplegable (sin entrada)'!$E$10:$E$103,0),5),"")</f>
        <v/>
      </c>
      <c r="I16" s="66"/>
      <c r="L16" s="8"/>
      <c r="M16" s="4" t="str">
        <f t="shared" si="1"/>
        <v>NO</v>
      </c>
    </row>
    <row r="17" spans="2:13" ht="30" customHeight="1" x14ac:dyDescent="0.25">
      <c r="B17" s="60">
        <f>'Módulo 1'!C18</f>
        <v>0</v>
      </c>
      <c r="C17" s="60">
        <f>'Módulo 1'!D18</f>
        <v>0</v>
      </c>
      <c r="D17" s="61">
        <f>'Módulo 1'!E18</f>
        <v>0</v>
      </c>
      <c r="E17" s="61" t="str">
        <f>IFERROR(INDEX('Lista desplegable (sin entrada)'!$E$10:$I$103,MATCH($D17,'Lista desplegable (sin entrada)'!$E$10:$E$103,0),2),"")</f>
        <v/>
      </c>
      <c r="F17" s="61" t="str">
        <f>IFERROR(INDEX('Lista desplegable (sin entrada)'!$E$10:$I$103,MATCH($D17,'Lista desplegable (sin entrada)'!$E$10:$E$103,0),3),"")</f>
        <v/>
      </c>
      <c r="G17" s="61" t="str">
        <f>IFERROR(INDEX('Lista desplegable (sin entrada)'!$E$10:$I$103,MATCH($D17,'Lista desplegable (sin entrada)'!$E$10:$E$103,0),4),"")</f>
        <v/>
      </c>
      <c r="H17" s="61" t="str">
        <f>IFERROR(INDEX('Lista desplegable (sin entrada)'!$E$10:$I$103,MATCH($D17,'Lista desplegable (sin entrada)'!$E$10:$E$103,0),5),"")</f>
        <v/>
      </c>
      <c r="I17" s="66"/>
      <c r="L17" s="8"/>
      <c r="M17" s="4" t="str">
        <f t="shared" si="1"/>
        <v>NO</v>
      </c>
    </row>
    <row r="18" spans="2:13" ht="30" customHeight="1" x14ac:dyDescent="0.25">
      <c r="B18" s="60">
        <f>'Módulo 1'!C19</f>
        <v>0</v>
      </c>
      <c r="C18" s="60">
        <f>'Módulo 1'!D19</f>
        <v>0</v>
      </c>
      <c r="D18" s="61">
        <f>'Módulo 1'!E19</f>
        <v>0</v>
      </c>
      <c r="E18" s="61" t="str">
        <f>IFERROR(INDEX('Lista desplegable (sin entrada)'!$E$10:$I$103,MATCH($D18,'Lista desplegable (sin entrada)'!$E$10:$E$103,0),2),"")</f>
        <v/>
      </c>
      <c r="F18" s="61" t="str">
        <f>IFERROR(INDEX('Lista desplegable (sin entrada)'!$E$10:$I$103,MATCH($D18,'Lista desplegable (sin entrada)'!$E$10:$E$103,0),3),"")</f>
        <v/>
      </c>
      <c r="G18" s="61" t="str">
        <f>IFERROR(INDEX('Lista desplegable (sin entrada)'!$E$10:$I$103,MATCH($D18,'Lista desplegable (sin entrada)'!$E$10:$E$103,0),4),"")</f>
        <v/>
      </c>
      <c r="H18" s="61" t="str">
        <f>IFERROR(INDEX('Lista desplegable (sin entrada)'!$E$10:$I$103,MATCH($D18,'Lista desplegable (sin entrada)'!$E$10:$E$103,0),5),"")</f>
        <v/>
      </c>
      <c r="I18" s="66"/>
      <c r="L18" s="8"/>
      <c r="M18" s="4" t="str">
        <f t="shared" si="1"/>
        <v>NO</v>
      </c>
    </row>
    <row r="19" spans="2:13" ht="30" customHeight="1" x14ac:dyDescent="0.25">
      <c r="B19" s="60">
        <f>'Módulo 1'!C20</f>
        <v>0</v>
      </c>
      <c r="C19" s="60">
        <f>'Módulo 1'!D20</f>
        <v>0</v>
      </c>
      <c r="D19" s="61">
        <f>'Módulo 1'!E20</f>
        <v>0</v>
      </c>
      <c r="E19" s="61" t="str">
        <f>IFERROR(INDEX('Lista desplegable (sin entrada)'!$E$10:$I$103,MATCH($D19,'Lista desplegable (sin entrada)'!$E$10:$E$103,0),2),"")</f>
        <v/>
      </c>
      <c r="F19" s="61" t="str">
        <f>IFERROR(INDEX('Lista desplegable (sin entrada)'!$E$10:$I$103,MATCH($D19,'Lista desplegable (sin entrada)'!$E$10:$E$103,0),3),"")</f>
        <v/>
      </c>
      <c r="G19" s="61" t="str">
        <f>IFERROR(INDEX('Lista desplegable (sin entrada)'!$E$10:$I$103,MATCH($D19,'Lista desplegable (sin entrada)'!$E$10:$E$103,0),4),"")</f>
        <v/>
      </c>
      <c r="H19" s="61" t="str">
        <f>IFERROR(INDEX('Lista desplegable (sin entrada)'!$E$10:$I$103,MATCH($D19,'Lista desplegable (sin entrada)'!$E$10:$E$103,0),5),"")</f>
        <v/>
      </c>
      <c r="I19" s="66"/>
      <c r="J19" s="4">
        <v>2</v>
      </c>
      <c r="K19" s="4">
        <v>3</v>
      </c>
      <c r="L19" s="8">
        <f>J19*K19</f>
        <v>6</v>
      </c>
      <c r="M19" s="4" t="str">
        <f t="shared" si="1"/>
        <v>NO</v>
      </c>
    </row>
    <row r="20" spans="2:13" ht="30" customHeight="1" x14ac:dyDescent="0.25">
      <c r="B20" s="60">
        <f>'Módulo 1'!C21</f>
        <v>0</v>
      </c>
      <c r="C20" s="60">
        <f>'Módulo 1'!D21</f>
        <v>0</v>
      </c>
      <c r="D20" s="61">
        <f>'Módulo 1'!E21</f>
        <v>0</v>
      </c>
      <c r="E20" s="61" t="str">
        <f>IFERROR(INDEX('Lista desplegable (sin entrada)'!$E$10:$I$103,MATCH($D20,'Lista desplegable (sin entrada)'!$E$10:$E$103,0),2),"")</f>
        <v/>
      </c>
      <c r="F20" s="61" t="str">
        <f>IFERROR(INDEX('Lista desplegable (sin entrada)'!$E$10:$I$103,MATCH($D20,'Lista desplegable (sin entrada)'!$E$10:$E$103,0),3),"")</f>
        <v/>
      </c>
      <c r="G20" s="61" t="str">
        <f>IFERROR(INDEX('Lista desplegable (sin entrada)'!$E$10:$I$103,MATCH($D20,'Lista desplegable (sin entrada)'!$E$10:$E$103,0),4),"")</f>
        <v/>
      </c>
      <c r="H20" s="61" t="str">
        <f>IFERROR(INDEX('Lista desplegable (sin entrada)'!$E$10:$I$103,MATCH($D20,'Lista desplegable (sin entrada)'!$E$10:$E$103,0),5),"")</f>
        <v/>
      </c>
      <c r="I20" s="66"/>
      <c r="L20" s="8">
        <f>J20*K20</f>
        <v>0</v>
      </c>
      <c r="M20" s="4" t="str">
        <f t="shared" si="1"/>
        <v>NO</v>
      </c>
    </row>
    <row r="21" spans="2:13" ht="30" customHeight="1" x14ac:dyDescent="0.25">
      <c r="B21" s="60">
        <f>'Módulo 1'!C22</f>
        <v>0</v>
      </c>
      <c r="C21" s="60">
        <f>'Módulo 1'!D22</f>
        <v>0</v>
      </c>
      <c r="D21" s="61">
        <f>'Módulo 1'!E22</f>
        <v>0</v>
      </c>
      <c r="E21" s="61" t="str">
        <f>IFERROR(INDEX('Lista desplegable (sin entrada)'!$E$10:$I$103,MATCH($D21,'Lista desplegable (sin entrada)'!$E$10:$E$103,0),2),"")</f>
        <v/>
      </c>
      <c r="F21" s="61" t="str">
        <f>IFERROR(INDEX('Lista desplegable (sin entrada)'!$E$10:$I$103,MATCH($D21,'Lista desplegable (sin entrada)'!$E$10:$E$103,0),3),"")</f>
        <v/>
      </c>
      <c r="G21" s="61" t="str">
        <f>IFERROR(INDEX('Lista desplegable (sin entrada)'!$E$10:$I$103,MATCH($D21,'Lista desplegable (sin entrada)'!$E$10:$E$103,0),4),"")</f>
        <v/>
      </c>
      <c r="H21" s="61" t="str">
        <f>IFERROR(INDEX('Lista desplegable (sin entrada)'!$E$10:$I$103,MATCH($D21,'Lista desplegable (sin entrada)'!$E$10:$E$103,0),5),"")</f>
        <v/>
      </c>
      <c r="I21" s="66"/>
    </row>
    <row r="22" spans="2:13" ht="30" customHeight="1" x14ac:dyDescent="0.25">
      <c r="B22" s="60">
        <f>'Módulo 1'!C23</f>
        <v>0</v>
      </c>
      <c r="C22" s="60">
        <f>'Módulo 1'!D23</f>
        <v>0</v>
      </c>
      <c r="D22" s="61">
        <f>'Módulo 1'!E23</f>
        <v>0</v>
      </c>
      <c r="E22" s="61" t="str">
        <f>IFERROR(INDEX('Lista desplegable (sin entrada)'!$E$10:$I$103,MATCH($D22,'Lista desplegable (sin entrada)'!$E$10:$E$103,0),2),"")</f>
        <v/>
      </c>
      <c r="F22" s="61" t="str">
        <f>IFERROR(INDEX('Lista desplegable (sin entrada)'!$E$10:$I$103,MATCH($D22,'Lista desplegable (sin entrada)'!$E$10:$E$103,0),3),"")</f>
        <v/>
      </c>
      <c r="G22" s="61" t="str">
        <f>IFERROR(INDEX('Lista desplegable (sin entrada)'!$E$10:$I$103,MATCH($D22,'Lista desplegable (sin entrada)'!$E$10:$E$103,0),4),"")</f>
        <v/>
      </c>
      <c r="H22" s="61" t="str">
        <f>IFERROR(INDEX('Lista desplegable (sin entrada)'!$E$10:$I$103,MATCH($D22,'Lista desplegable (sin entrada)'!$E$10:$E$103,0),5),"")</f>
        <v/>
      </c>
      <c r="I22" s="66"/>
    </row>
    <row r="23" spans="2:13" ht="30" customHeight="1" x14ac:dyDescent="0.25">
      <c r="B23" s="60">
        <f>'Módulo 1'!C24</f>
        <v>0</v>
      </c>
      <c r="C23" s="60">
        <f>'Módulo 1'!D24</f>
        <v>0</v>
      </c>
      <c r="D23" s="61">
        <f>'Módulo 1'!E24</f>
        <v>0</v>
      </c>
      <c r="E23" s="61" t="str">
        <f>IFERROR(INDEX('Lista desplegable (sin entrada)'!$E$10:$I$103,MATCH($D23,'Lista desplegable (sin entrada)'!$E$10:$E$103,0),2),"")</f>
        <v/>
      </c>
      <c r="F23" s="61" t="str">
        <f>IFERROR(INDEX('Lista desplegable (sin entrada)'!$E$10:$I$103,MATCH($D23,'Lista desplegable (sin entrada)'!$E$10:$E$103,0),3),"")</f>
        <v/>
      </c>
      <c r="G23" s="61" t="str">
        <f>IFERROR(INDEX('Lista desplegable (sin entrada)'!$E$10:$I$103,MATCH($D23,'Lista desplegable (sin entrada)'!$E$10:$E$103,0),4),"")</f>
        <v/>
      </c>
      <c r="H23" s="61" t="str">
        <f>IFERROR(INDEX('Lista desplegable (sin entrada)'!$E$10:$I$103,MATCH($D23,'Lista desplegable (sin entrada)'!$E$10:$E$103,0),5),"")</f>
        <v/>
      </c>
      <c r="I23" s="66"/>
    </row>
    <row r="24" spans="2:13" ht="30" customHeight="1" x14ac:dyDescent="0.25">
      <c r="B24" s="60">
        <f>'Módulo 1'!C25</f>
        <v>0</v>
      </c>
      <c r="C24" s="60">
        <f>'Módulo 1'!D25</f>
        <v>0</v>
      </c>
      <c r="D24" s="61">
        <f>'Módulo 1'!E25</f>
        <v>0</v>
      </c>
      <c r="E24" s="61" t="str">
        <f>IFERROR(INDEX('Lista desplegable (sin entrada)'!$E$10:$I$103,MATCH($D24,'Lista desplegable (sin entrada)'!$E$10:$E$103,0),2),"")</f>
        <v/>
      </c>
      <c r="F24" s="61" t="str">
        <f>IFERROR(INDEX('Lista desplegable (sin entrada)'!$E$10:$I$103,MATCH($D24,'Lista desplegable (sin entrada)'!$E$10:$E$103,0),3),"")</f>
        <v/>
      </c>
      <c r="G24" s="61" t="str">
        <f>IFERROR(INDEX('Lista desplegable (sin entrada)'!$E$10:$I$103,MATCH($D24,'Lista desplegable (sin entrada)'!$E$10:$E$103,0),4),"")</f>
        <v/>
      </c>
      <c r="H24" s="61" t="str">
        <f>IFERROR(INDEX('Lista desplegable (sin entrada)'!$E$10:$I$103,MATCH($D24,'Lista desplegable (sin entrada)'!$E$10:$E$103,0),5),"")</f>
        <v/>
      </c>
      <c r="I24" s="66"/>
    </row>
    <row r="25" spans="2:13" ht="30" customHeight="1" x14ac:dyDescent="0.25">
      <c r="B25" s="60">
        <f>'Módulo 1'!C26</f>
        <v>0</v>
      </c>
      <c r="C25" s="60">
        <f>'Módulo 1'!D26</f>
        <v>0</v>
      </c>
      <c r="D25" s="61">
        <f>'Módulo 1'!E26</f>
        <v>0</v>
      </c>
      <c r="E25" s="61" t="str">
        <f>IFERROR(INDEX('Lista desplegable (sin entrada)'!$E$10:$I$103,MATCH($D25,'Lista desplegable (sin entrada)'!$E$10:$E$103,0),2),"")</f>
        <v/>
      </c>
      <c r="F25" s="61" t="str">
        <f>IFERROR(INDEX('Lista desplegable (sin entrada)'!$E$10:$I$103,MATCH($D25,'Lista desplegable (sin entrada)'!$E$10:$E$103,0),3),"")</f>
        <v/>
      </c>
      <c r="G25" s="61" t="str">
        <f>IFERROR(INDEX('Lista desplegable (sin entrada)'!$E$10:$I$103,MATCH($D25,'Lista desplegable (sin entrada)'!$E$10:$E$103,0),4),"")</f>
        <v/>
      </c>
      <c r="H25" s="61" t="str">
        <f>IFERROR(INDEX('Lista desplegable (sin entrada)'!$E$10:$I$103,MATCH($D25,'Lista desplegable (sin entrada)'!$E$10:$E$103,0),5),"")</f>
        <v/>
      </c>
      <c r="I25" s="66"/>
    </row>
    <row r="26" spans="2:13" ht="30" customHeight="1" x14ac:dyDescent="0.25">
      <c r="B26" s="60">
        <f>'Módulo 1'!C27</f>
        <v>0</v>
      </c>
      <c r="C26" s="60">
        <f>'Módulo 1'!D27</f>
        <v>0</v>
      </c>
      <c r="D26" s="61">
        <f>'Módulo 1'!E27</f>
        <v>0</v>
      </c>
      <c r="E26" s="61" t="str">
        <f>IFERROR(INDEX('Lista desplegable (sin entrada)'!$E$10:$I$103,MATCH($D26,'Lista desplegable (sin entrada)'!$E$10:$E$103,0),2),"")</f>
        <v/>
      </c>
      <c r="F26" s="61" t="str">
        <f>IFERROR(INDEX('Lista desplegable (sin entrada)'!$E$10:$I$103,MATCH($D26,'Lista desplegable (sin entrada)'!$E$10:$E$103,0),3),"")</f>
        <v/>
      </c>
      <c r="G26" s="61" t="str">
        <f>IFERROR(INDEX('Lista desplegable (sin entrada)'!$E$10:$I$103,MATCH($D26,'Lista desplegable (sin entrada)'!$E$10:$E$103,0),4),"")</f>
        <v/>
      </c>
      <c r="H26" s="61" t="str">
        <f>IFERROR(INDEX('Lista desplegable (sin entrada)'!$E$10:$I$103,MATCH($D26,'Lista desplegable (sin entrada)'!$E$10:$E$103,0),5),"")</f>
        <v/>
      </c>
      <c r="I26" s="66"/>
    </row>
    <row r="27" spans="2:13" ht="30" customHeight="1" x14ac:dyDescent="0.25">
      <c r="B27" s="60">
        <f>'Módulo 1'!C28</f>
        <v>0</v>
      </c>
      <c r="C27" s="60">
        <f>'Módulo 1'!D28</f>
        <v>0</v>
      </c>
      <c r="D27" s="61">
        <f>'Módulo 1'!E28</f>
        <v>0</v>
      </c>
      <c r="E27" s="61" t="str">
        <f>IFERROR(INDEX('Lista desplegable (sin entrada)'!$E$10:$I$103,MATCH($D27,'Lista desplegable (sin entrada)'!$E$10:$E$103,0),2),"")</f>
        <v/>
      </c>
      <c r="F27" s="61" t="str">
        <f>IFERROR(INDEX('Lista desplegable (sin entrada)'!$E$10:$I$103,MATCH($D27,'Lista desplegable (sin entrada)'!$E$10:$E$103,0),3),"")</f>
        <v/>
      </c>
      <c r="G27" s="61" t="str">
        <f>IFERROR(INDEX('Lista desplegable (sin entrada)'!$E$10:$I$103,MATCH($D27,'Lista desplegable (sin entrada)'!$E$10:$E$103,0),4),"")</f>
        <v/>
      </c>
      <c r="H27" s="61" t="str">
        <f>IFERROR(INDEX('Lista desplegable (sin entrada)'!$E$10:$I$103,MATCH($D27,'Lista desplegable (sin entrada)'!$E$10:$E$103,0),5),"")</f>
        <v/>
      </c>
      <c r="I27" s="66"/>
    </row>
    <row r="28" spans="2:13" ht="30" customHeight="1" x14ac:dyDescent="0.25">
      <c r="B28" s="60">
        <f>'Módulo 1'!C29</f>
        <v>0</v>
      </c>
      <c r="C28" s="60">
        <f>'Módulo 1'!D29</f>
        <v>0</v>
      </c>
      <c r="D28" s="61">
        <f>'Módulo 1'!E29</f>
        <v>0</v>
      </c>
      <c r="E28" s="61" t="str">
        <f>IFERROR(INDEX('Lista desplegable (sin entrada)'!$E$10:$I$103,MATCH($D28,'Lista desplegable (sin entrada)'!$E$10:$E$103,0),2),"")</f>
        <v/>
      </c>
      <c r="F28" s="61" t="str">
        <f>IFERROR(INDEX('Lista desplegable (sin entrada)'!$E$10:$I$103,MATCH($D28,'Lista desplegable (sin entrada)'!$E$10:$E$103,0),3),"")</f>
        <v/>
      </c>
      <c r="G28" s="61" t="str">
        <f>IFERROR(INDEX('Lista desplegable (sin entrada)'!$E$10:$I$103,MATCH($D28,'Lista desplegable (sin entrada)'!$E$10:$E$103,0),4),"")</f>
        <v/>
      </c>
      <c r="H28" s="61" t="str">
        <f>IFERROR(INDEX('Lista desplegable (sin entrada)'!$E$10:$I$103,MATCH($D28,'Lista desplegable (sin entrada)'!$E$10:$E$103,0),5),"")</f>
        <v/>
      </c>
      <c r="I28" s="66"/>
    </row>
    <row r="29" spans="2:13" ht="30" customHeight="1" x14ac:dyDescent="0.25">
      <c r="B29" s="60">
        <f>'Módulo 1'!C30</f>
        <v>0</v>
      </c>
      <c r="C29" s="60">
        <f>'Módulo 1'!D30</f>
        <v>0</v>
      </c>
      <c r="D29" s="61">
        <f>'Módulo 1'!E30</f>
        <v>0</v>
      </c>
      <c r="E29" s="61" t="str">
        <f>IFERROR(INDEX('Lista desplegable (sin entrada)'!$E$10:$I$103,MATCH($D29,'Lista desplegable (sin entrada)'!$E$10:$E$103,0),2),"")</f>
        <v/>
      </c>
      <c r="F29" s="61" t="str">
        <f>IFERROR(INDEX('Lista desplegable (sin entrada)'!$E$10:$I$103,MATCH($D29,'Lista desplegable (sin entrada)'!$E$10:$E$103,0),3),"")</f>
        <v/>
      </c>
      <c r="G29" s="61" t="str">
        <f>IFERROR(INDEX('Lista desplegable (sin entrada)'!$E$10:$I$103,MATCH($D29,'Lista desplegable (sin entrada)'!$E$10:$E$103,0),4),"")</f>
        <v/>
      </c>
      <c r="H29" s="61" t="str">
        <f>IFERROR(INDEX('Lista desplegable (sin entrada)'!$E$10:$I$103,MATCH($D29,'Lista desplegable (sin entrada)'!$E$10:$E$103,0),5),"")</f>
        <v/>
      </c>
      <c r="I29" s="66"/>
    </row>
    <row r="30" spans="2:13" ht="30" customHeight="1" x14ac:dyDescent="0.25">
      <c r="B30" s="60">
        <f>'Módulo 1'!C31</f>
        <v>0</v>
      </c>
      <c r="C30" s="60">
        <f>'Módulo 1'!D31</f>
        <v>0</v>
      </c>
      <c r="D30" s="61">
        <f>'Módulo 1'!E31</f>
        <v>0</v>
      </c>
      <c r="E30" s="61" t="str">
        <f>IFERROR(INDEX('Lista desplegable (sin entrada)'!$E$10:$I$103,MATCH($D30,'Lista desplegable (sin entrada)'!$E$10:$E$103,0),2),"")</f>
        <v/>
      </c>
      <c r="F30" s="61" t="str">
        <f>IFERROR(INDEX('Lista desplegable (sin entrada)'!$E$10:$I$103,MATCH($D30,'Lista desplegable (sin entrada)'!$E$10:$E$103,0),3),"")</f>
        <v/>
      </c>
      <c r="G30" s="61" t="str">
        <f>IFERROR(INDEX('Lista desplegable (sin entrada)'!$E$10:$I$103,MATCH($D30,'Lista desplegable (sin entrada)'!$E$10:$E$103,0),4),"")</f>
        <v/>
      </c>
      <c r="H30" s="61" t="str">
        <f>IFERROR(INDEX('Lista desplegable (sin entrada)'!$E$10:$I$103,MATCH($D30,'Lista desplegable (sin entrada)'!$E$10:$E$103,0),5),"")</f>
        <v/>
      </c>
      <c r="I30" s="66"/>
    </row>
    <row r="31" spans="2:13" ht="30" customHeight="1" x14ac:dyDescent="0.25">
      <c r="B31" s="60">
        <f>'Módulo 1'!C32</f>
        <v>0</v>
      </c>
      <c r="C31" s="60">
        <f>'Módulo 1'!D32</f>
        <v>0</v>
      </c>
      <c r="D31" s="61">
        <f>'Módulo 1'!E32</f>
        <v>0</v>
      </c>
      <c r="E31" s="61" t="str">
        <f>IFERROR(INDEX('Lista desplegable (sin entrada)'!$E$10:$I$103,MATCH($D31,'Lista desplegable (sin entrada)'!$E$10:$E$103,0),2),"")</f>
        <v/>
      </c>
      <c r="F31" s="61" t="str">
        <f>IFERROR(INDEX('Lista desplegable (sin entrada)'!$E$10:$I$103,MATCH($D31,'Lista desplegable (sin entrada)'!$E$10:$E$103,0),3),"")</f>
        <v/>
      </c>
      <c r="G31" s="61" t="str">
        <f>IFERROR(INDEX('Lista desplegable (sin entrada)'!$E$10:$I$103,MATCH($D31,'Lista desplegable (sin entrada)'!$E$10:$E$103,0),4),"")</f>
        <v/>
      </c>
      <c r="H31" s="61" t="str">
        <f>IFERROR(INDEX('Lista desplegable (sin entrada)'!$E$10:$I$103,MATCH($D31,'Lista desplegable (sin entrada)'!$E$10:$E$103,0),5),"")</f>
        <v/>
      </c>
      <c r="I31" s="66"/>
    </row>
    <row r="32" spans="2:13" ht="30" customHeight="1" x14ac:dyDescent="0.25">
      <c r="B32" s="60">
        <f>'Módulo 1'!C33</f>
        <v>0</v>
      </c>
      <c r="C32" s="60">
        <f>'Módulo 1'!D33</f>
        <v>0</v>
      </c>
      <c r="D32" s="61">
        <f>'Módulo 1'!E33</f>
        <v>0</v>
      </c>
      <c r="E32" s="61" t="str">
        <f>IFERROR(INDEX('Lista desplegable (sin entrada)'!$E$10:$I$103,MATCH($D32,'Lista desplegable (sin entrada)'!$E$10:$E$103,0),2),"")</f>
        <v/>
      </c>
      <c r="F32" s="61" t="str">
        <f>IFERROR(INDEX('Lista desplegable (sin entrada)'!$E$10:$I$103,MATCH($D32,'Lista desplegable (sin entrada)'!$E$10:$E$103,0),3),"")</f>
        <v/>
      </c>
      <c r="G32" s="61" t="str">
        <f>IFERROR(INDEX('Lista desplegable (sin entrada)'!$E$10:$I$103,MATCH($D32,'Lista desplegable (sin entrada)'!$E$10:$E$103,0),4),"")</f>
        <v/>
      </c>
      <c r="H32" s="61" t="str">
        <f>IFERROR(INDEX('Lista desplegable (sin entrada)'!$E$10:$I$103,MATCH($D32,'Lista desplegable (sin entrada)'!$E$10:$E$103,0),5),"")</f>
        <v/>
      </c>
      <c r="I32" s="66"/>
    </row>
    <row r="33" spans="2:9" ht="30" customHeight="1" x14ac:dyDescent="0.25">
      <c r="B33" s="60">
        <f>'Módulo 1'!C34</f>
        <v>0</v>
      </c>
      <c r="C33" s="60">
        <f>'Módulo 1'!D34</f>
        <v>0</v>
      </c>
      <c r="D33" s="61">
        <f>'Módulo 1'!E34</f>
        <v>0</v>
      </c>
      <c r="E33" s="61" t="str">
        <f>IFERROR(INDEX('Lista desplegable (sin entrada)'!$E$10:$I$103,MATCH($D33,'Lista desplegable (sin entrada)'!$E$10:$E$103,0),2),"")</f>
        <v/>
      </c>
      <c r="F33" s="61" t="str">
        <f>IFERROR(INDEX('Lista desplegable (sin entrada)'!$E$10:$I$103,MATCH($D33,'Lista desplegable (sin entrada)'!$E$10:$E$103,0),3),"")</f>
        <v/>
      </c>
      <c r="G33" s="61" t="str">
        <f>IFERROR(INDEX('Lista desplegable (sin entrada)'!$E$10:$I$103,MATCH($D33,'Lista desplegable (sin entrada)'!$E$10:$E$103,0),4),"")</f>
        <v/>
      </c>
      <c r="H33" s="61" t="str">
        <f>IFERROR(INDEX('Lista desplegable (sin entrada)'!$E$10:$I$103,MATCH($D33,'Lista desplegable (sin entrada)'!$E$10:$E$103,0),5),"")</f>
        <v/>
      </c>
      <c r="I33" s="66"/>
    </row>
    <row r="34" spans="2:9" ht="30" customHeight="1" x14ac:dyDescent="0.25">
      <c r="B34" s="60">
        <f>'Módulo 1'!C35</f>
        <v>0</v>
      </c>
      <c r="C34" s="60">
        <f>'Módulo 1'!D35</f>
        <v>0</v>
      </c>
      <c r="D34" s="61">
        <f>'Módulo 1'!E35</f>
        <v>0</v>
      </c>
      <c r="E34" s="61" t="str">
        <f>IFERROR(INDEX('Lista desplegable (sin entrada)'!$E$10:$I$103,MATCH($D34,'Lista desplegable (sin entrada)'!$E$10:$E$103,0),2),"")</f>
        <v/>
      </c>
      <c r="F34" s="61" t="str">
        <f>IFERROR(INDEX('Lista desplegable (sin entrada)'!$E$10:$I$103,MATCH($D34,'Lista desplegable (sin entrada)'!$E$10:$E$103,0),3),"")</f>
        <v/>
      </c>
      <c r="G34" s="61" t="str">
        <f>IFERROR(INDEX('Lista desplegable (sin entrada)'!$E$10:$I$103,MATCH($D34,'Lista desplegable (sin entrada)'!$E$10:$E$103,0),4),"")</f>
        <v/>
      </c>
      <c r="H34" s="61" t="str">
        <f>IFERROR(INDEX('Lista desplegable (sin entrada)'!$E$10:$I$103,MATCH($D34,'Lista desplegable (sin entrada)'!$E$10:$E$103,0),5),"")</f>
        <v/>
      </c>
      <c r="I34" s="66"/>
    </row>
    <row r="35" spans="2:9" ht="30" customHeight="1" x14ac:dyDescent="0.25">
      <c r="B35" s="60">
        <f>'Módulo 1'!C36</f>
        <v>0</v>
      </c>
      <c r="C35" s="60">
        <f>'Módulo 1'!D36</f>
        <v>0</v>
      </c>
      <c r="D35" s="61">
        <f>'Módulo 1'!E36</f>
        <v>0</v>
      </c>
      <c r="E35" s="61" t="str">
        <f>IFERROR(INDEX('Lista desplegable (sin entrada)'!$E$10:$I$103,MATCH($D35,'Lista desplegable (sin entrada)'!$E$10:$E$103,0),2),"")</f>
        <v/>
      </c>
      <c r="F35" s="61" t="str">
        <f>IFERROR(INDEX('Lista desplegable (sin entrada)'!$E$10:$I$103,MATCH($D35,'Lista desplegable (sin entrada)'!$E$10:$E$103,0),3),"")</f>
        <v/>
      </c>
      <c r="G35" s="61" t="str">
        <f>IFERROR(INDEX('Lista desplegable (sin entrada)'!$E$10:$I$103,MATCH($D35,'Lista desplegable (sin entrada)'!$E$10:$E$103,0),4),"")</f>
        <v/>
      </c>
      <c r="H35" s="61" t="str">
        <f>IFERROR(INDEX('Lista desplegable (sin entrada)'!$E$10:$I$103,MATCH($D35,'Lista desplegable (sin entrada)'!$E$10:$E$103,0),5),"")</f>
        <v/>
      </c>
      <c r="I35" s="66"/>
    </row>
    <row r="36" spans="2:9" ht="30" customHeight="1" x14ac:dyDescent="0.25">
      <c r="B36" s="60">
        <f>'Módulo 1'!C37</f>
        <v>0</v>
      </c>
      <c r="C36" s="60">
        <f>'Módulo 1'!D37</f>
        <v>0</v>
      </c>
      <c r="D36" s="61">
        <f>'Módulo 1'!E37</f>
        <v>0</v>
      </c>
      <c r="E36" s="61" t="str">
        <f>IFERROR(INDEX('Lista desplegable (sin entrada)'!$E$10:$I$103,MATCH($D36,'Lista desplegable (sin entrada)'!$E$10:$E$103,0),2),"")</f>
        <v/>
      </c>
      <c r="F36" s="61" t="str">
        <f>IFERROR(INDEX('Lista desplegable (sin entrada)'!$E$10:$I$103,MATCH($D36,'Lista desplegable (sin entrada)'!$E$10:$E$103,0),3),"")</f>
        <v/>
      </c>
      <c r="G36" s="61" t="str">
        <f>IFERROR(INDEX('Lista desplegable (sin entrada)'!$E$10:$I$103,MATCH($D36,'Lista desplegable (sin entrada)'!$E$10:$E$103,0),4),"")</f>
        <v/>
      </c>
      <c r="H36" s="61" t="str">
        <f>IFERROR(INDEX('Lista desplegable (sin entrada)'!$E$10:$I$103,MATCH($D36,'Lista desplegable (sin entrada)'!$E$10:$E$103,0),5),"")</f>
        <v/>
      </c>
      <c r="I36" s="66"/>
    </row>
    <row r="37" spans="2:9" ht="30" customHeight="1" x14ac:dyDescent="0.25">
      <c r="B37" s="60">
        <f>'Módulo 1'!C38</f>
        <v>0</v>
      </c>
      <c r="C37" s="60">
        <f>'Módulo 1'!D38</f>
        <v>0</v>
      </c>
      <c r="D37" s="61">
        <f>'Módulo 1'!E38</f>
        <v>0</v>
      </c>
      <c r="E37" s="61" t="str">
        <f>IFERROR(INDEX('Lista desplegable (sin entrada)'!$E$10:$I$103,MATCH($D37,'Lista desplegable (sin entrada)'!$E$10:$E$103,0),2),"")</f>
        <v/>
      </c>
      <c r="F37" s="61" t="str">
        <f>IFERROR(INDEX('Lista desplegable (sin entrada)'!$E$10:$I$103,MATCH($D37,'Lista desplegable (sin entrada)'!$E$10:$E$103,0),3),"")</f>
        <v/>
      </c>
      <c r="G37" s="61" t="str">
        <f>IFERROR(INDEX('Lista desplegable (sin entrada)'!$E$10:$I$103,MATCH($D37,'Lista desplegable (sin entrada)'!$E$10:$E$103,0),4),"")</f>
        <v/>
      </c>
      <c r="H37" s="61" t="str">
        <f>IFERROR(INDEX('Lista desplegable (sin entrada)'!$E$10:$I$103,MATCH($D37,'Lista desplegable (sin entrada)'!$E$10:$E$103,0),5),"")</f>
        <v/>
      </c>
      <c r="I37" s="66"/>
    </row>
    <row r="38" spans="2:9" ht="30" customHeight="1" x14ac:dyDescent="0.25">
      <c r="B38" s="60">
        <f>'Módulo 1'!C39</f>
        <v>0</v>
      </c>
      <c r="C38" s="60">
        <f>'Módulo 1'!D39</f>
        <v>0</v>
      </c>
      <c r="D38" s="61">
        <f>'Módulo 1'!E39</f>
        <v>0</v>
      </c>
      <c r="E38" s="61" t="str">
        <f>IFERROR(INDEX('Lista desplegable (sin entrada)'!$E$10:$I$103,MATCH($D38,'Lista desplegable (sin entrada)'!$E$10:$E$103,0),2),"")</f>
        <v/>
      </c>
      <c r="F38" s="61" t="str">
        <f>IFERROR(INDEX('Lista desplegable (sin entrada)'!$E$10:$I$103,MATCH($D38,'Lista desplegable (sin entrada)'!$E$10:$E$103,0),3),"")</f>
        <v/>
      </c>
      <c r="G38" s="61" t="str">
        <f>IFERROR(INDEX('Lista desplegable (sin entrada)'!$E$10:$I$103,MATCH($D38,'Lista desplegable (sin entrada)'!$E$10:$E$103,0),4),"")</f>
        <v/>
      </c>
      <c r="H38" s="61" t="str">
        <f>IFERROR(INDEX('Lista desplegable (sin entrada)'!$E$10:$I$103,MATCH($D38,'Lista desplegable (sin entrada)'!$E$10:$E$103,0),5),"")</f>
        <v/>
      </c>
      <c r="I38" s="66"/>
    </row>
    <row r="39" spans="2:9" ht="30" customHeight="1" x14ac:dyDescent="0.25">
      <c r="B39" s="60">
        <f>'Módulo 1'!C40</f>
        <v>0</v>
      </c>
      <c r="C39" s="60">
        <f>'Módulo 1'!D40</f>
        <v>0</v>
      </c>
      <c r="D39" s="61">
        <f>'Módulo 1'!E40</f>
        <v>0</v>
      </c>
      <c r="E39" s="61" t="str">
        <f>IFERROR(INDEX('Lista desplegable (sin entrada)'!$E$10:$I$103,MATCH($D39,'Lista desplegable (sin entrada)'!$E$10:$E$103,0),2),"")</f>
        <v/>
      </c>
      <c r="F39" s="61" t="str">
        <f>IFERROR(INDEX('Lista desplegable (sin entrada)'!$E$10:$I$103,MATCH($D39,'Lista desplegable (sin entrada)'!$E$10:$E$103,0),3),"")</f>
        <v/>
      </c>
      <c r="G39" s="61" t="str">
        <f>IFERROR(INDEX('Lista desplegable (sin entrada)'!$E$10:$I$103,MATCH($D39,'Lista desplegable (sin entrada)'!$E$10:$E$103,0),4),"")</f>
        <v/>
      </c>
      <c r="H39" s="61" t="str">
        <f>IFERROR(INDEX('Lista desplegable (sin entrada)'!$E$10:$I$103,MATCH($D39,'Lista desplegable (sin entrada)'!$E$10:$E$103,0),5),"")</f>
        <v/>
      </c>
      <c r="I39" s="66"/>
    </row>
    <row r="40" spans="2:9" ht="30" customHeight="1" x14ac:dyDescent="0.25">
      <c r="B40" s="60">
        <f>'Módulo 1'!C41</f>
        <v>0</v>
      </c>
      <c r="C40" s="60">
        <f>'Módulo 1'!D41</f>
        <v>0</v>
      </c>
      <c r="D40" s="61">
        <f>'Módulo 1'!E41</f>
        <v>0</v>
      </c>
      <c r="E40" s="61" t="str">
        <f>IFERROR(INDEX('Lista desplegable (sin entrada)'!$E$10:$I$103,MATCH($D40,'Lista desplegable (sin entrada)'!$E$10:$E$103,0),2),"")</f>
        <v/>
      </c>
      <c r="F40" s="61" t="str">
        <f>IFERROR(INDEX('Lista desplegable (sin entrada)'!$E$10:$I$103,MATCH($D40,'Lista desplegable (sin entrada)'!$E$10:$E$103,0),3),"")</f>
        <v/>
      </c>
      <c r="G40" s="61" t="str">
        <f>IFERROR(INDEX('Lista desplegable (sin entrada)'!$E$10:$I$103,MATCH($D40,'Lista desplegable (sin entrada)'!$E$10:$E$103,0),4),"")</f>
        <v/>
      </c>
      <c r="H40" s="61" t="str">
        <f>IFERROR(INDEX('Lista desplegable (sin entrada)'!$E$10:$I$103,MATCH($D40,'Lista desplegable (sin entrada)'!$E$10:$E$103,0),5),"")</f>
        <v/>
      </c>
      <c r="I40" s="66"/>
    </row>
    <row r="41" spans="2:9" ht="30" customHeight="1" x14ac:dyDescent="0.25">
      <c r="B41" s="60">
        <f>'Módulo 1'!C42</f>
        <v>0</v>
      </c>
      <c r="C41" s="60">
        <f>'Módulo 1'!D42</f>
        <v>0</v>
      </c>
      <c r="D41" s="61">
        <f>'Módulo 1'!E42</f>
        <v>0</v>
      </c>
      <c r="E41" s="61" t="str">
        <f>IFERROR(INDEX('Lista desplegable (sin entrada)'!$E$10:$I$103,MATCH($D41,'Lista desplegable (sin entrada)'!$E$10:$E$103,0),2),"")</f>
        <v/>
      </c>
      <c r="F41" s="61" t="str">
        <f>IFERROR(INDEX('Lista desplegable (sin entrada)'!$E$10:$I$103,MATCH($D41,'Lista desplegable (sin entrada)'!$E$10:$E$103,0),3),"")</f>
        <v/>
      </c>
      <c r="G41" s="61" t="str">
        <f>IFERROR(INDEX('Lista desplegable (sin entrada)'!$E$10:$I$103,MATCH($D41,'Lista desplegable (sin entrada)'!$E$10:$E$103,0),4),"")</f>
        <v/>
      </c>
      <c r="H41" s="61" t="str">
        <f>IFERROR(INDEX('Lista desplegable (sin entrada)'!$E$10:$I$103,MATCH($D41,'Lista desplegable (sin entrada)'!$E$10:$E$103,0),5),"")</f>
        <v/>
      </c>
      <c r="I41" s="66"/>
    </row>
    <row r="42" spans="2:9" ht="30" customHeight="1" x14ac:dyDescent="0.25">
      <c r="B42" s="60">
        <f>'Módulo 1'!C43</f>
        <v>0</v>
      </c>
      <c r="C42" s="60">
        <f>'Módulo 1'!D43</f>
        <v>0</v>
      </c>
      <c r="D42" s="61">
        <f>'Módulo 1'!E43</f>
        <v>0</v>
      </c>
      <c r="E42" s="61" t="str">
        <f>IFERROR(INDEX('Lista desplegable (sin entrada)'!$E$10:$I$103,MATCH($D42,'Lista desplegable (sin entrada)'!$E$10:$E$103,0),2),"")</f>
        <v/>
      </c>
      <c r="F42" s="61" t="str">
        <f>IFERROR(INDEX('Lista desplegable (sin entrada)'!$E$10:$I$103,MATCH($D42,'Lista desplegable (sin entrada)'!$E$10:$E$103,0),3),"")</f>
        <v/>
      </c>
      <c r="G42" s="61" t="str">
        <f>IFERROR(INDEX('Lista desplegable (sin entrada)'!$E$10:$I$103,MATCH($D42,'Lista desplegable (sin entrada)'!$E$10:$E$103,0),4),"")</f>
        <v/>
      </c>
      <c r="H42" s="61" t="str">
        <f>IFERROR(INDEX('Lista desplegable (sin entrada)'!$E$10:$I$103,MATCH($D42,'Lista desplegable (sin entrada)'!$E$10:$E$103,0),5),"")</f>
        <v/>
      </c>
      <c r="I42" s="66"/>
    </row>
    <row r="43" spans="2:9" ht="30" customHeight="1" x14ac:dyDescent="0.25">
      <c r="B43" s="60">
        <f>'Módulo 1'!C44</f>
        <v>0</v>
      </c>
      <c r="C43" s="60">
        <f>'Módulo 1'!D44</f>
        <v>0</v>
      </c>
      <c r="D43" s="61">
        <f>'Módulo 1'!E44</f>
        <v>0</v>
      </c>
      <c r="E43" s="61" t="str">
        <f>IFERROR(INDEX('Lista desplegable (sin entrada)'!$E$10:$I$103,MATCH($D43,'Lista desplegable (sin entrada)'!$E$10:$E$103,0),2),"")</f>
        <v/>
      </c>
      <c r="F43" s="61" t="str">
        <f>IFERROR(INDEX('Lista desplegable (sin entrada)'!$E$10:$I$103,MATCH($D43,'Lista desplegable (sin entrada)'!$E$10:$E$103,0),3),"")</f>
        <v/>
      </c>
      <c r="G43" s="61" t="str">
        <f>IFERROR(INDEX('Lista desplegable (sin entrada)'!$E$10:$I$103,MATCH($D43,'Lista desplegable (sin entrada)'!$E$10:$E$103,0),4),"")</f>
        <v/>
      </c>
      <c r="H43" s="61" t="str">
        <f>IFERROR(INDEX('Lista desplegable (sin entrada)'!$E$10:$I$103,MATCH($D43,'Lista desplegable (sin entrada)'!$E$10:$E$103,0),5),"")</f>
        <v/>
      </c>
      <c r="I43" s="66"/>
    </row>
    <row r="44" spans="2:9" ht="30" customHeight="1" x14ac:dyDescent="0.25">
      <c r="B44" s="60">
        <f>'Módulo 1'!C45</f>
        <v>0</v>
      </c>
      <c r="C44" s="60">
        <f>'Módulo 1'!D45</f>
        <v>0</v>
      </c>
      <c r="D44" s="61">
        <f>'Módulo 1'!E45</f>
        <v>0</v>
      </c>
      <c r="E44" s="61" t="str">
        <f>IFERROR(INDEX('Lista desplegable (sin entrada)'!$E$10:$I$103,MATCH($D44,'Lista desplegable (sin entrada)'!$E$10:$E$103,0),2),"")</f>
        <v/>
      </c>
      <c r="F44" s="61" t="str">
        <f>IFERROR(INDEX('Lista desplegable (sin entrada)'!$E$10:$I$103,MATCH($D44,'Lista desplegable (sin entrada)'!$E$10:$E$103,0),3),"")</f>
        <v/>
      </c>
      <c r="G44" s="61" t="str">
        <f>IFERROR(INDEX('Lista desplegable (sin entrada)'!$E$10:$I$103,MATCH($D44,'Lista desplegable (sin entrada)'!$E$10:$E$103,0),4),"")</f>
        <v/>
      </c>
      <c r="H44" s="61" t="str">
        <f>IFERROR(INDEX('Lista desplegable (sin entrada)'!$E$10:$I$103,MATCH($D44,'Lista desplegable (sin entrada)'!$E$10:$E$103,0),5),"")</f>
        <v/>
      </c>
      <c r="I44" s="66"/>
    </row>
    <row r="45" spans="2:9" ht="30" customHeight="1" x14ac:dyDescent="0.25">
      <c r="B45" s="60">
        <f>'Módulo 1'!C46</f>
        <v>0</v>
      </c>
      <c r="C45" s="60">
        <f>'Módulo 1'!D46</f>
        <v>0</v>
      </c>
      <c r="D45" s="61">
        <f>'Módulo 1'!E46</f>
        <v>0</v>
      </c>
      <c r="E45" s="61" t="str">
        <f>IFERROR(INDEX('Lista desplegable (sin entrada)'!$E$10:$I$103,MATCH($D45,'Lista desplegable (sin entrada)'!$E$10:$E$103,0),2),"")</f>
        <v/>
      </c>
      <c r="F45" s="61" t="str">
        <f>IFERROR(INDEX('Lista desplegable (sin entrada)'!$E$10:$I$103,MATCH($D45,'Lista desplegable (sin entrada)'!$E$10:$E$103,0),3),"")</f>
        <v/>
      </c>
      <c r="G45" s="61" t="str">
        <f>IFERROR(INDEX('Lista desplegable (sin entrada)'!$E$10:$I$103,MATCH($D45,'Lista desplegable (sin entrada)'!$E$10:$E$103,0),4),"")</f>
        <v/>
      </c>
      <c r="H45" s="61" t="str">
        <f>IFERROR(INDEX('Lista desplegable (sin entrada)'!$E$10:$I$103,MATCH($D45,'Lista desplegable (sin entrada)'!$E$10:$E$103,0),5),"")</f>
        <v/>
      </c>
      <c r="I45" s="66"/>
    </row>
    <row r="46" spans="2:9" ht="30" customHeight="1" x14ac:dyDescent="0.25">
      <c r="B46" s="60">
        <f>'Módulo 1'!C47</f>
        <v>0</v>
      </c>
      <c r="C46" s="60">
        <f>'Módulo 1'!D47</f>
        <v>0</v>
      </c>
      <c r="D46" s="61">
        <f>'Módulo 1'!E47</f>
        <v>0</v>
      </c>
      <c r="E46" s="61" t="str">
        <f>IFERROR(INDEX('Lista desplegable (sin entrada)'!$E$10:$I$103,MATCH($D46,'Lista desplegable (sin entrada)'!$E$10:$E$103,0),2),"")</f>
        <v/>
      </c>
      <c r="F46" s="61" t="str">
        <f>IFERROR(INDEX('Lista desplegable (sin entrada)'!$E$10:$I$103,MATCH($D46,'Lista desplegable (sin entrada)'!$E$10:$E$103,0),3),"")</f>
        <v/>
      </c>
      <c r="G46" s="61" t="str">
        <f>IFERROR(INDEX('Lista desplegable (sin entrada)'!$E$10:$I$103,MATCH($D46,'Lista desplegable (sin entrada)'!$E$10:$E$103,0),4),"")</f>
        <v/>
      </c>
      <c r="H46" s="61" t="str">
        <f>IFERROR(INDEX('Lista desplegable (sin entrada)'!$E$10:$I$103,MATCH($D46,'Lista desplegable (sin entrada)'!$E$10:$E$103,0),5),"")</f>
        <v/>
      </c>
      <c r="I46" s="66"/>
    </row>
    <row r="47" spans="2:9" ht="30" customHeight="1" x14ac:dyDescent="0.25">
      <c r="B47" s="60">
        <f>'Módulo 1'!C48</f>
        <v>0</v>
      </c>
      <c r="C47" s="60">
        <f>'Módulo 1'!D48</f>
        <v>0</v>
      </c>
      <c r="D47" s="61">
        <f>'Módulo 1'!E48</f>
        <v>0</v>
      </c>
      <c r="E47" s="61" t="str">
        <f>IFERROR(INDEX('Lista desplegable (sin entrada)'!$E$10:$I$103,MATCH($D47,'Lista desplegable (sin entrada)'!$E$10:$E$103,0),2),"")</f>
        <v/>
      </c>
      <c r="F47" s="61" t="str">
        <f>IFERROR(INDEX('Lista desplegable (sin entrada)'!$E$10:$I$103,MATCH($D47,'Lista desplegable (sin entrada)'!$E$10:$E$103,0),3),"")</f>
        <v/>
      </c>
      <c r="G47" s="61" t="str">
        <f>IFERROR(INDEX('Lista desplegable (sin entrada)'!$E$10:$I$103,MATCH($D47,'Lista desplegable (sin entrada)'!$E$10:$E$103,0),4),"")</f>
        <v/>
      </c>
      <c r="H47" s="61" t="str">
        <f>IFERROR(INDEX('Lista desplegable (sin entrada)'!$E$10:$I$103,MATCH($D47,'Lista desplegable (sin entrada)'!$E$10:$E$103,0),5),"")</f>
        <v/>
      </c>
      <c r="I47" s="66"/>
    </row>
    <row r="48" spans="2:9" ht="30" customHeight="1" x14ac:dyDescent="0.25">
      <c r="B48" s="60">
        <f>'Módulo 1'!C49</f>
        <v>0</v>
      </c>
      <c r="C48" s="60">
        <f>'Módulo 1'!D49</f>
        <v>0</v>
      </c>
      <c r="D48" s="61">
        <f>'Módulo 1'!E49</f>
        <v>0</v>
      </c>
      <c r="E48" s="61" t="str">
        <f>IFERROR(INDEX('Lista desplegable (sin entrada)'!$E$10:$I$103,MATCH($D48,'Lista desplegable (sin entrada)'!$E$10:$E$103,0),2),"")</f>
        <v/>
      </c>
      <c r="F48" s="61" t="str">
        <f>IFERROR(INDEX('Lista desplegable (sin entrada)'!$E$10:$I$103,MATCH($D48,'Lista desplegable (sin entrada)'!$E$10:$E$103,0),3),"")</f>
        <v/>
      </c>
      <c r="G48" s="61" t="str">
        <f>IFERROR(INDEX('Lista desplegable (sin entrada)'!$E$10:$I$103,MATCH($D48,'Lista desplegable (sin entrada)'!$E$10:$E$103,0),4),"")</f>
        <v/>
      </c>
      <c r="H48" s="61" t="str">
        <f>IFERROR(INDEX('Lista desplegable (sin entrada)'!$E$10:$I$103,MATCH($D48,'Lista desplegable (sin entrada)'!$E$10:$E$103,0),5),"")</f>
        <v/>
      </c>
      <c r="I48" s="66"/>
    </row>
    <row r="49" spans="2:9" ht="30" customHeight="1" x14ac:dyDescent="0.25">
      <c r="B49" s="60">
        <f>'Módulo 1'!C50</f>
        <v>0</v>
      </c>
      <c r="C49" s="60">
        <f>'Módulo 1'!D50</f>
        <v>0</v>
      </c>
      <c r="D49" s="61">
        <f>'Módulo 1'!E50</f>
        <v>0</v>
      </c>
      <c r="E49" s="61" t="str">
        <f>IFERROR(INDEX('Lista desplegable (sin entrada)'!$E$10:$I$103,MATCH($D49,'Lista desplegable (sin entrada)'!$E$10:$E$103,0),2),"")</f>
        <v/>
      </c>
      <c r="F49" s="61" t="str">
        <f>IFERROR(INDEX('Lista desplegable (sin entrada)'!$E$10:$I$103,MATCH($D49,'Lista desplegable (sin entrada)'!$E$10:$E$103,0),3),"")</f>
        <v/>
      </c>
      <c r="G49" s="61" t="str">
        <f>IFERROR(INDEX('Lista desplegable (sin entrada)'!$E$10:$I$103,MATCH($D49,'Lista desplegable (sin entrada)'!$E$10:$E$103,0),4),"")</f>
        <v/>
      </c>
      <c r="H49" s="61" t="str">
        <f>IFERROR(INDEX('Lista desplegable (sin entrada)'!$E$10:$I$103,MATCH($D49,'Lista desplegable (sin entrada)'!$E$10:$E$103,0),5),"")</f>
        <v/>
      </c>
      <c r="I49" s="66"/>
    </row>
    <row r="50" spans="2:9" ht="30" customHeight="1" x14ac:dyDescent="0.25">
      <c r="B50" s="60">
        <f>'Módulo 1'!C51</f>
        <v>0</v>
      </c>
      <c r="C50" s="60">
        <f>'Módulo 1'!D51</f>
        <v>0</v>
      </c>
      <c r="D50" s="61">
        <f>'Módulo 1'!E51</f>
        <v>0</v>
      </c>
      <c r="E50" s="61" t="str">
        <f>IFERROR(INDEX('Lista desplegable (sin entrada)'!$E$10:$I$103,MATCH($D50,'Lista desplegable (sin entrada)'!$E$10:$E$103,0),2),"")</f>
        <v/>
      </c>
      <c r="F50" s="61" t="str">
        <f>IFERROR(INDEX('Lista desplegable (sin entrada)'!$E$10:$I$103,MATCH($D50,'Lista desplegable (sin entrada)'!$E$10:$E$103,0),3),"")</f>
        <v/>
      </c>
      <c r="G50" s="61" t="str">
        <f>IFERROR(INDEX('Lista desplegable (sin entrada)'!$E$10:$I$103,MATCH($D50,'Lista desplegable (sin entrada)'!$E$10:$E$103,0),4),"")</f>
        <v/>
      </c>
      <c r="H50" s="61" t="str">
        <f>IFERROR(INDEX('Lista desplegable (sin entrada)'!$E$10:$I$103,MATCH($D50,'Lista desplegable (sin entrada)'!$E$10:$E$103,0),5),"")</f>
        <v/>
      </c>
      <c r="I50" s="66"/>
    </row>
    <row r="51" spans="2:9" ht="30" customHeight="1" x14ac:dyDescent="0.25">
      <c r="B51" s="60">
        <f>'Módulo 1'!C52</f>
        <v>0</v>
      </c>
      <c r="C51" s="60">
        <f>'Módulo 1'!D52</f>
        <v>0</v>
      </c>
      <c r="D51" s="61">
        <f>'Módulo 1'!E52</f>
        <v>0</v>
      </c>
      <c r="E51" s="61" t="str">
        <f>IFERROR(INDEX('Lista desplegable (sin entrada)'!$E$10:$I$103,MATCH($D51,'Lista desplegable (sin entrada)'!$E$10:$E$103,0),2),"")</f>
        <v/>
      </c>
      <c r="F51" s="61" t="str">
        <f>IFERROR(INDEX('Lista desplegable (sin entrada)'!$E$10:$I$103,MATCH($D51,'Lista desplegable (sin entrada)'!$E$10:$E$103,0),3),"")</f>
        <v/>
      </c>
      <c r="G51" s="61" t="str">
        <f>IFERROR(INDEX('Lista desplegable (sin entrada)'!$E$10:$I$103,MATCH($D51,'Lista desplegable (sin entrada)'!$E$10:$E$103,0),4),"")</f>
        <v/>
      </c>
      <c r="H51" s="61" t="str">
        <f>IFERROR(INDEX('Lista desplegable (sin entrada)'!$E$10:$I$103,MATCH($D51,'Lista desplegable (sin entrada)'!$E$10:$E$103,0),5),"")</f>
        <v/>
      </c>
      <c r="I51" s="66"/>
    </row>
    <row r="52" spans="2:9" ht="30" customHeight="1" x14ac:dyDescent="0.25">
      <c r="B52" s="60">
        <f>'Módulo 1'!C53</f>
        <v>0</v>
      </c>
      <c r="C52" s="60">
        <f>'Módulo 1'!D53</f>
        <v>0</v>
      </c>
      <c r="D52" s="61">
        <f>'Módulo 1'!E53</f>
        <v>0</v>
      </c>
      <c r="E52" s="61" t="str">
        <f>IFERROR(INDEX('Lista desplegable (sin entrada)'!$E$10:$I$103,MATCH($D52,'Lista desplegable (sin entrada)'!$E$10:$E$103,0),2),"")</f>
        <v/>
      </c>
      <c r="F52" s="61" t="str">
        <f>IFERROR(INDEX('Lista desplegable (sin entrada)'!$E$10:$I$103,MATCH($D52,'Lista desplegable (sin entrada)'!$E$10:$E$103,0),3),"")</f>
        <v/>
      </c>
      <c r="G52" s="61" t="str">
        <f>IFERROR(INDEX('Lista desplegable (sin entrada)'!$E$10:$I$103,MATCH($D52,'Lista desplegable (sin entrada)'!$E$10:$E$103,0),4),"")</f>
        <v/>
      </c>
      <c r="H52" s="61" t="str">
        <f>IFERROR(INDEX('Lista desplegable (sin entrada)'!$E$10:$I$103,MATCH($D52,'Lista desplegable (sin entrada)'!$E$10:$E$103,0),5),"")</f>
        <v/>
      </c>
      <c r="I52" s="66"/>
    </row>
    <row r="53" spans="2:9" ht="30" customHeight="1" x14ac:dyDescent="0.25">
      <c r="B53" s="60">
        <f>'Módulo 1'!C54</f>
        <v>0</v>
      </c>
      <c r="C53" s="60">
        <f>'Módulo 1'!D54</f>
        <v>0</v>
      </c>
      <c r="D53" s="61">
        <f>'Módulo 1'!E54</f>
        <v>0</v>
      </c>
      <c r="E53" s="61" t="str">
        <f>IFERROR(INDEX('Lista desplegable (sin entrada)'!$E$10:$I$103,MATCH($D53,'Lista desplegable (sin entrada)'!$E$10:$E$103,0),2),"")</f>
        <v/>
      </c>
      <c r="F53" s="61" t="str">
        <f>IFERROR(INDEX('Lista desplegable (sin entrada)'!$E$10:$I$103,MATCH($D53,'Lista desplegable (sin entrada)'!$E$10:$E$103,0),3),"")</f>
        <v/>
      </c>
      <c r="G53" s="61" t="str">
        <f>IFERROR(INDEX('Lista desplegable (sin entrada)'!$E$10:$I$103,MATCH($D53,'Lista desplegable (sin entrada)'!$E$10:$E$103,0),4),"")</f>
        <v/>
      </c>
      <c r="H53" s="61" t="str">
        <f>IFERROR(INDEX('Lista desplegable (sin entrada)'!$E$10:$I$103,MATCH($D53,'Lista desplegable (sin entrada)'!$E$10:$E$103,0),5),"")</f>
        <v/>
      </c>
      <c r="I53" s="66"/>
    </row>
    <row r="54" spans="2:9" ht="30" customHeight="1" x14ac:dyDescent="0.25">
      <c r="B54" s="60">
        <f>'Módulo 1'!C55</f>
        <v>0</v>
      </c>
      <c r="C54" s="60">
        <f>'Módulo 1'!D55</f>
        <v>0</v>
      </c>
      <c r="D54" s="61">
        <f>'Módulo 1'!E55</f>
        <v>0</v>
      </c>
      <c r="E54" s="61" t="str">
        <f>IFERROR(INDEX('Lista desplegable (sin entrada)'!$E$10:$I$103,MATCH($D54,'Lista desplegable (sin entrada)'!$E$10:$E$103,0),2),"")</f>
        <v/>
      </c>
      <c r="F54" s="61" t="str">
        <f>IFERROR(INDEX('Lista desplegable (sin entrada)'!$E$10:$I$103,MATCH($D54,'Lista desplegable (sin entrada)'!$E$10:$E$103,0),3),"")</f>
        <v/>
      </c>
      <c r="G54" s="61" t="str">
        <f>IFERROR(INDEX('Lista desplegable (sin entrada)'!$E$10:$I$103,MATCH($D54,'Lista desplegable (sin entrada)'!$E$10:$E$103,0),4),"")</f>
        <v/>
      </c>
      <c r="H54" s="61" t="str">
        <f>IFERROR(INDEX('Lista desplegable (sin entrada)'!$E$10:$I$103,MATCH($D54,'Lista desplegable (sin entrada)'!$E$10:$E$103,0),5),"")</f>
        <v/>
      </c>
      <c r="I54" s="66"/>
    </row>
    <row r="55" spans="2:9" ht="30" customHeight="1" x14ac:dyDescent="0.25">
      <c r="B55" s="60">
        <f>'Módulo 1'!C56</f>
        <v>0</v>
      </c>
      <c r="C55" s="60">
        <f>'Módulo 1'!D56</f>
        <v>0</v>
      </c>
      <c r="D55" s="61">
        <f>'Módulo 1'!E56</f>
        <v>0</v>
      </c>
      <c r="E55" s="61" t="str">
        <f>IFERROR(INDEX('Lista desplegable (sin entrada)'!$E$10:$I$103,MATCH($D55,'Lista desplegable (sin entrada)'!$E$10:$E$103,0),2),"")</f>
        <v/>
      </c>
      <c r="F55" s="61" t="str">
        <f>IFERROR(INDEX('Lista desplegable (sin entrada)'!$E$10:$I$103,MATCH($D55,'Lista desplegable (sin entrada)'!$E$10:$E$103,0),3),"")</f>
        <v/>
      </c>
      <c r="G55" s="61" t="str">
        <f>IFERROR(INDEX('Lista desplegable (sin entrada)'!$E$10:$I$103,MATCH($D55,'Lista desplegable (sin entrada)'!$E$10:$E$103,0),4),"")</f>
        <v/>
      </c>
      <c r="H55" s="61" t="str">
        <f>IFERROR(INDEX('Lista desplegable (sin entrada)'!$E$10:$I$103,MATCH($D55,'Lista desplegable (sin entrada)'!$E$10:$E$103,0),5),"")</f>
        <v/>
      </c>
      <c r="I55" s="66"/>
    </row>
    <row r="56" spans="2:9" ht="30" customHeight="1" x14ac:dyDescent="0.25">
      <c r="B56" s="60">
        <f>'Módulo 1'!C57</f>
        <v>0</v>
      </c>
      <c r="C56" s="60">
        <f>'Módulo 1'!D57</f>
        <v>0</v>
      </c>
      <c r="D56" s="61">
        <f>'Módulo 1'!E57</f>
        <v>0</v>
      </c>
      <c r="E56" s="61" t="str">
        <f>IFERROR(INDEX('Lista desplegable (sin entrada)'!$E$10:$I$103,MATCH($D56,'Lista desplegable (sin entrada)'!$E$10:$E$103,0),2),"")</f>
        <v/>
      </c>
      <c r="F56" s="61" t="str">
        <f>IFERROR(INDEX('Lista desplegable (sin entrada)'!$E$10:$I$103,MATCH($D56,'Lista desplegable (sin entrada)'!$E$10:$E$103,0),3),"")</f>
        <v/>
      </c>
      <c r="G56" s="61" t="str">
        <f>IFERROR(INDEX('Lista desplegable (sin entrada)'!$E$10:$I$103,MATCH($D56,'Lista desplegable (sin entrada)'!$E$10:$E$103,0),4),"")</f>
        <v/>
      </c>
      <c r="H56" s="61" t="str">
        <f>IFERROR(INDEX('Lista desplegable (sin entrada)'!$E$10:$I$103,MATCH($D56,'Lista desplegable (sin entrada)'!$E$10:$E$103,0),5),"")</f>
        <v/>
      </c>
      <c r="I56" s="66"/>
    </row>
    <row r="57" spans="2:9" ht="30" customHeight="1" x14ac:dyDescent="0.25">
      <c r="B57" s="60">
        <f>'Módulo 1'!C58</f>
        <v>0</v>
      </c>
      <c r="C57" s="60">
        <f>'Módulo 1'!D58</f>
        <v>0</v>
      </c>
      <c r="D57" s="61">
        <f>'Módulo 1'!E58</f>
        <v>0</v>
      </c>
      <c r="E57" s="61" t="str">
        <f>IFERROR(INDEX('Lista desplegable (sin entrada)'!$E$10:$I$103,MATCH($D57,'Lista desplegable (sin entrada)'!$E$10:$E$103,0),2),"")</f>
        <v/>
      </c>
      <c r="F57" s="61" t="str">
        <f>IFERROR(INDEX('Lista desplegable (sin entrada)'!$E$10:$I$103,MATCH($D57,'Lista desplegable (sin entrada)'!$E$10:$E$103,0),3),"")</f>
        <v/>
      </c>
      <c r="G57" s="61" t="str">
        <f>IFERROR(INDEX('Lista desplegable (sin entrada)'!$E$10:$I$103,MATCH($D57,'Lista desplegable (sin entrada)'!$E$10:$E$103,0),4),"")</f>
        <v/>
      </c>
      <c r="H57" s="61" t="str">
        <f>IFERROR(INDEX('Lista desplegable (sin entrada)'!$E$10:$I$103,MATCH($D57,'Lista desplegable (sin entrada)'!$E$10:$E$103,0),5),"")</f>
        <v/>
      </c>
      <c r="I57" s="66"/>
    </row>
    <row r="58" spans="2:9" ht="30" customHeight="1" x14ac:dyDescent="0.25">
      <c r="B58" s="60">
        <f>'Módulo 1'!C59</f>
        <v>0</v>
      </c>
      <c r="C58" s="60">
        <f>'Módulo 1'!D59</f>
        <v>0</v>
      </c>
      <c r="D58" s="61">
        <f>'Módulo 1'!E59</f>
        <v>0</v>
      </c>
      <c r="E58" s="61" t="str">
        <f>IFERROR(INDEX('Lista desplegable (sin entrada)'!$E$10:$I$103,MATCH($D58,'Lista desplegable (sin entrada)'!$E$10:$E$103,0),2),"")</f>
        <v/>
      </c>
      <c r="F58" s="61" t="str">
        <f>IFERROR(INDEX('Lista desplegable (sin entrada)'!$E$10:$I$103,MATCH($D58,'Lista desplegable (sin entrada)'!$E$10:$E$103,0),3),"")</f>
        <v/>
      </c>
      <c r="G58" s="61" t="str">
        <f>IFERROR(INDEX('Lista desplegable (sin entrada)'!$E$10:$I$103,MATCH($D58,'Lista desplegable (sin entrada)'!$E$10:$E$103,0),4),"")</f>
        <v/>
      </c>
      <c r="H58" s="61" t="str">
        <f>IFERROR(INDEX('Lista desplegable (sin entrada)'!$E$10:$I$103,MATCH($D58,'Lista desplegable (sin entrada)'!$E$10:$E$103,0),5),"")</f>
        <v/>
      </c>
      <c r="I58" s="66"/>
    </row>
    <row r="59" spans="2:9" ht="30" customHeight="1" x14ac:dyDescent="0.25">
      <c r="B59" s="60">
        <f>'Módulo 1'!C60</f>
        <v>0</v>
      </c>
      <c r="C59" s="60">
        <f>'Módulo 1'!D60</f>
        <v>0</v>
      </c>
      <c r="D59" s="61">
        <f>'Módulo 1'!E60</f>
        <v>0</v>
      </c>
      <c r="E59" s="61" t="str">
        <f>IFERROR(INDEX('Lista desplegable (sin entrada)'!$E$10:$I$103,MATCH($D59,'Lista desplegable (sin entrada)'!$E$10:$E$103,0),2),"")</f>
        <v/>
      </c>
      <c r="F59" s="61" t="str">
        <f>IFERROR(INDEX('Lista desplegable (sin entrada)'!$E$10:$I$103,MATCH($D59,'Lista desplegable (sin entrada)'!$E$10:$E$103,0),3),"")</f>
        <v/>
      </c>
      <c r="G59" s="61" t="str">
        <f>IFERROR(INDEX('Lista desplegable (sin entrada)'!$E$10:$I$103,MATCH($D59,'Lista desplegable (sin entrada)'!$E$10:$E$103,0),4),"")</f>
        <v/>
      </c>
      <c r="H59" s="61" t="str">
        <f>IFERROR(INDEX('Lista desplegable (sin entrada)'!$E$10:$I$103,MATCH($D59,'Lista desplegable (sin entrada)'!$E$10:$E$103,0),5),"")</f>
        <v/>
      </c>
      <c r="I59" s="66"/>
    </row>
    <row r="60" spans="2:9" ht="30" customHeight="1" x14ac:dyDescent="0.25">
      <c r="B60" s="60">
        <f>'Módulo 1'!C61</f>
        <v>0</v>
      </c>
      <c r="C60" s="60">
        <f>'Módulo 1'!D61</f>
        <v>0</v>
      </c>
      <c r="D60" s="61">
        <f>'Módulo 1'!E61</f>
        <v>0</v>
      </c>
      <c r="E60" s="61" t="str">
        <f>IFERROR(INDEX('Lista desplegable (sin entrada)'!$E$10:$I$103,MATCH($D60,'Lista desplegable (sin entrada)'!$E$10:$E$103,0),2),"")</f>
        <v/>
      </c>
      <c r="F60" s="61" t="str">
        <f>IFERROR(INDEX('Lista desplegable (sin entrada)'!$E$10:$I$103,MATCH($D60,'Lista desplegable (sin entrada)'!$E$10:$E$103,0),3),"")</f>
        <v/>
      </c>
      <c r="G60" s="61" t="str">
        <f>IFERROR(INDEX('Lista desplegable (sin entrada)'!$E$10:$I$103,MATCH($D60,'Lista desplegable (sin entrada)'!$E$10:$E$103,0),4),"")</f>
        <v/>
      </c>
      <c r="H60" s="61" t="str">
        <f>IFERROR(INDEX('Lista desplegable (sin entrada)'!$E$10:$I$103,MATCH($D60,'Lista desplegable (sin entrada)'!$E$10:$E$103,0),5),"")</f>
        <v/>
      </c>
      <c r="I60" s="66"/>
    </row>
    <row r="61" spans="2:9" ht="30" customHeight="1" x14ac:dyDescent="0.25">
      <c r="B61" s="60">
        <f>'Módulo 1'!C62</f>
        <v>0</v>
      </c>
      <c r="C61" s="60">
        <f>'Módulo 1'!D62</f>
        <v>0</v>
      </c>
      <c r="D61" s="61">
        <f>'Módulo 1'!E62</f>
        <v>0</v>
      </c>
      <c r="E61" s="61" t="str">
        <f>IFERROR(INDEX('Lista desplegable (sin entrada)'!$E$10:$I$103,MATCH($D61,'Lista desplegable (sin entrada)'!$E$10:$E$103,0),2),"")</f>
        <v/>
      </c>
      <c r="F61" s="61" t="str">
        <f>IFERROR(INDEX('Lista desplegable (sin entrada)'!$E$10:$I$103,MATCH($D61,'Lista desplegable (sin entrada)'!$E$10:$E$103,0),3),"")</f>
        <v/>
      </c>
      <c r="G61" s="61" t="str">
        <f>IFERROR(INDEX('Lista desplegable (sin entrada)'!$E$10:$I$103,MATCH($D61,'Lista desplegable (sin entrada)'!$E$10:$E$103,0),4),"")</f>
        <v/>
      </c>
      <c r="H61" s="61" t="str">
        <f>IFERROR(INDEX('Lista desplegable (sin entrada)'!$E$10:$I$103,MATCH($D61,'Lista desplegable (sin entrada)'!$E$10:$E$103,0),5),"")</f>
        <v/>
      </c>
      <c r="I61" s="66"/>
    </row>
    <row r="62" spans="2:9" ht="30" customHeight="1" x14ac:dyDescent="0.25">
      <c r="B62" s="60">
        <f>'Módulo 1'!C63</f>
        <v>0</v>
      </c>
      <c r="C62" s="60">
        <f>'Módulo 1'!D63</f>
        <v>0</v>
      </c>
      <c r="D62" s="61">
        <f>'Módulo 1'!E63</f>
        <v>0</v>
      </c>
      <c r="E62" s="61" t="str">
        <f>IFERROR(INDEX('Lista desplegable (sin entrada)'!$E$10:$I$103,MATCH($D62,'Lista desplegable (sin entrada)'!$E$10:$E$103,0),2),"")</f>
        <v/>
      </c>
      <c r="F62" s="61" t="str">
        <f>IFERROR(INDEX('Lista desplegable (sin entrada)'!$E$10:$I$103,MATCH($D62,'Lista desplegable (sin entrada)'!$E$10:$E$103,0),3),"")</f>
        <v/>
      </c>
      <c r="G62" s="61" t="str">
        <f>IFERROR(INDEX('Lista desplegable (sin entrada)'!$E$10:$I$103,MATCH($D62,'Lista desplegable (sin entrada)'!$E$10:$E$103,0),4),"")</f>
        <v/>
      </c>
      <c r="H62" s="61" t="str">
        <f>IFERROR(INDEX('Lista desplegable (sin entrada)'!$E$10:$I$103,MATCH($D62,'Lista desplegable (sin entrada)'!$E$10:$E$103,0),5),"")</f>
        <v/>
      </c>
      <c r="I62" s="66"/>
    </row>
    <row r="63" spans="2:9" ht="30" customHeight="1" x14ac:dyDescent="0.25">
      <c r="B63" s="60">
        <f>'Módulo 1'!C64</f>
        <v>0</v>
      </c>
      <c r="C63" s="60">
        <f>'Módulo 1'!D64</f>
        <v>0</v>
      </c>
      <c r="D63" s="61">
        <f>'Módulo 1'!E64</f>
        <v>0</v>
      </c>
      <c r="E63" s="61" t="str">
        <f>IFERROR(INDEX('Lista desplegable (sin entrada)'!$E$10:$I$103,MATCH($D63,'Lista desplegable (sin entrada)'!$E$10:$E$103,0),2),"")</f>
        <v/>
      </c>
      <c r="F63" s="61" t="str">
        <f>IFERROR(INDEX('Lista desplegable (sin entrada)'!$E$10:$I$103,MATCH($D63,'Lista desplegable (sin entrada)'!$E$10:$E$103,0),3),"")</f>
        <v/>
      </c>
      <c r="G63" s="61" t="str">
        <f>IFERROR(INDEX('Lista desplegable (sin entrada)'!$E$10:$I$103,MATCH($D63,'Lista desplegable (sin entrada)'!$E$10:$E$103,0),4),"")</f>
        <v/>
      </c>
      <c r="H63" s="61" t="str">
        <f>IFERROR(INDEX('Lista desplegable (sin entrada)'!$E$10:$I$103,MATCH($D63,'Lista desplegable (sin entrada)'!$E$10:$E$103,0),5),"")</f>
        <v/>
      </c>
      <c r="I63" s="66"/>
    </row>
    <row r="64" spans="2:9" ht="30" customHeight="1" x14ac:dyDescent="0.25">
      <c r="B64" s="60">
        <f>'Módulo 1'!C65</f>
        <v>0</v>
      </c>
      <c r="C64" s="60">
        <f>'Módulo 1'!D65</f>
        <v>0</v>
      </c>
      <c r="D64" s="61">
        <f>'Módulo 1'!E65</f>
        <v>0</v>
      </c>
      <c r="E64" s="61" t="str">
        <f>IFERROR(INDEX('Lista desplegable (sin entrada)'!$E$10:$I$103,MATCH($D64,'Lista desplegable (sin entrada)'!$E$10:$E$103,0),2),"")</f>
        <v/>
      </c>
      <c r="F64" s="61" t="str">
        <f>IFERROR(INDEX('Lista desplegable (sin entrada)'!$E$10:$I$103,MATCH($D64,'Lista desplegable (sin entrada)'!$E$10:$E$103,0),3),"")</f>
        <v/>
      </c>
      <c r="G64" s="61" t="str">
        <f>IFERROR(INDEX('Lista desplegable (sin entrada)'!$E$10:$I$103,MATCH($D64,'Lista desplegable (sin entrada)'!$E$10:$E$103,0),4),"")</f>
        <v/>
      </c>
      <c r="H64" s="61" t="str">
        <f>IFERROR(INDEX('Lista desplegable (sin entrada)'!$E$10:$I$103,MATCH($D64,'Lista desplegable (sin entrada)'!$E$10:$E$103,0),5),"")</f>
        <v/>
      </c>
      <c r="I64" s="66"/>
    </row>
    <row r="65" spans="2:9" ht="30" customHeight="1" x14ac:dyDescent="0.25">
      <c r="B65" s="60">
        <f>'Módulo 1'!C66</f>
        <v>0</v>
      </c>
      <c r="C65" s="60">
        <f>'Módulo 1'!D66</f>
        <v>0</v>
      </c>
      <c r="D65" s="61">
        <f>'Módulo 1'!E66</f>
        <v>0</v>
      </c>
      <c r="E65" s="61" t="str">
        <f>IFERROR(INDEX('Lista desplegable (sin entrada)'!$E$10:$I$103,MATCH($D65,'Lista desplegable (sin entrada)'!$E$10:$E$103,0),2),"")</f>
        <v/>
      </c>
      <c r="F65" s="61" t="str">
        <f>IFERROR(INDEX('Lista desplegable (sin entrada)'!$E$10:$I$103,MATCH($D65,'Lista desplegable (sin entrada)'!$E$10:$E$103,0),3),"")</f>
        <v/>
      </c>
      <c r="G65" s="61" t="str">
        <f>IFERROR(INDEX('Lista desplegable (sin entrada)'!$E$10:$I$103,MATCH($D65,'Lista desplegable (sin entrada)'!$E$10:$E$103,0),4),"")</f>
        <v/>
      </c>
      <c r="H65" s="61" t="str">
        <f>IFERROR(INDEX('Lista desplegable (sin entrada)'!$E$10:$I$103,MATCH($D65,'Lista desplegable (sin entrada)'!$E$10:$E$103,0),5),"")</f>
        <v/>
      </c>
      <c r="I65" s="66"/>
    </row>
    <row r="66" spans="2:9" ht="30" customHeight="1" x14ac:dyDescent="0.25">
      <c r="B66" s="60">
        <f>'Módulo 1'!C67</f>
        <v>0</v>
      </c>
      <c r="C66" s="60">
        <f>'Módulo 1'!D67</f>
        <v>0</v>
      </c>
      <c r="D66" s="61">
        <f>'Módulo 1'!E67</f>
        <v>0</v>
      </c>
      <c r="E66" s="61" t="str">
        <f>IFERROR(INDEX('Lista desplegable (sin entrada)'!$E$10:$I$103,MATCH($D66,'Lista desplegable (sin entrada)'!$E$10:$E$103,0),2),"")</f>
        <v/>
      </c>
      <c r="F66" s="61" t="str">
        <f>IFERROR(INDEX('Lista desplegable (sin entrada)'!$E$10:$I$103,MATCH($D66,'Lista desplegable (sin entrada)'!$E$10:$E$103,0),3),"")</f>
        <v/>
      </c>
      <c r="G66" s="61" t="str">
        <f>IFERROR(INDEX('Lista desplegable (sin entrada)'!$E$10:$I$103,MATCH($D66,'Lista desplegable (sin entrada)'!$E$10:$E$103,0),4),"")</f>
        <v/>
      </c>
      <c r="H66" s="61" t="str">
        <f>IFERROR(INDEX('Lista desplegable (sin entrada)'!$E$10:$I$103,MATCH($D66,'Lista desplegable (sin entrada)'!$E$10:$E$103,0),5),"")</f>
        <v/>
      </c>
      <c r="I66" s="66"/>
    </row>
    <row r="67" spans="2:9" ht="30" customHeight="1" x14ac:dyDescent="0.25">
      <c r="B67" s="60">
        <f>'Módulo 1'!C68</f>
        <v>0</v>
      </c>
      <c r="C67" s="60">
        <f>'Módulo 1'!D68</f>
        <v>0</v>
      </c>
      <c r="D67" s="61">
        <f>'Módulo 1'!E68</f>
        <v>0</v>
      </c>
      <c r="E67" s="61" t="str">
        <f>IFERROR(INDEX('Lista desplegable (sin entrada)'!$E$10:$I$103,MATCH($D67,'Lista desplegable (sin entrada)'!$E$10:$E$103,0),2),"")</f>
        <v/>
      </c>
      <c r="F67" s="61" t="str">
        <f>IFERROR(INDEX('Lista desplegable (sin entrada)'!$E$10:$I$103,MATCH($D67,'Lista desplegable (sin entrada)'!$E$10:$E$103,0),3),"")</f>
        <v/>
      </c>
      <c r="G67" s="61" t="str">
        <f>IFERROR(INDEX('Lista desplegable (sin entrada)'!$E$10:$I$103,MATCH($D67,'Lista desplegable (sin entrada)'!$E$10:$E$103,0),4),"")</f>
        <v/>
      </c>
      <c r="H67" s="61" t="str">
        <f>IFERROR(INDEX('Lista desplegable (sin entrada)'!$E$10:$I$103,MATCH($D67,'Lista desplegable (sin entrada)'!$E$10:$E$103,0),5),"")</f>
        <v/>
      </c>
      <c r="I67" s="66"/>
    </row>
    <row r="68" spans="2:9" ht="30" customHeight="1" x14ac:dyDescent="0.25">
      <c r="B68" s="60">
        <f>'Módulo 1'!C69</f>
        <v>0</v>
      </c>
      <c r="C68" s="60">
        <f>'Módulo 1'!D69</f>
        <v>0</v>
      </c>
      <c r="D68" s="61">
        <f>'Módulo 1'!E69</f>
        <v>0</v>
      </c>
      <c r="E68" s="61" t="str">
        <f>IFERROR(INDEX('Lista desplegable (sin entrada)'!$E$10:$I$103,MATCH($D68,'Lista desplegable (sin entrada)'!$E$10:$E$103,0),2),"")</f>
        <v/>
      </c>
      <c r="F68" s="61" t="str">
        <f>IFERROR(INDEX('Lista desplegable (sin entrada)'!$E$10:$I$103,MATCH($D68,'Lista desplegable (sin entrada)'!$E$10:$E$103,0),3),"")</f>
        <v/>
      </c>
      <c r="G68" s="61" t="str">
        <f>IFERROR(INDEX('Lista desplegable (sin entrada)'!$E$10:$I$103,MATCH($D68,'Lista desplegable (sin entrada)'!$E$10:$E$103,0),4),"")</f>
        <v/>
      </c>
      <c r="H68" s="61" t="str">
        <f>IFERROR(INDEX('Lista desplegable (sin entrada)'!$E$10:$I$103,MATCH($D68,'Lista desplegable (sin entrada)'!$E$10:$E$103,0),5),"")</f>
        <v/>
      </c>
      <c r="I68" s="66"/>
    </row>
    <row r="69" spans="2:9" ht="30" customHeight="1" x14ac:dyDescent="0.25">
      <c r="B69" s="60">
        <f>'Módulo 1'!C70</f>
        <v>0</v>
      </c>
      <c r="C69" s="60">
        <f>'Módulo 1'!D70</f>
        <v>0</v>
      </c>
      <c r="D69" s="61">
        <f>'Módulo 1'!E70</f>
        <v>0</v>
      </c>
      <c r="E69" s="61" t="str">
        <f>IFERROR(INDEX('Lista desplegable (sin entrada)'!$E$10:$I$103,MATCH($D69,'Lista desplegable (sin entrada)'!$E$10:$E$103,0),2),"")</f>
        <v/>
      </c>
      <c r="F69" s="61" t="str">
        <f>IFERROR(INDEX('Lista desplegable (sin entrada)'!$E$10:$I$103,MATCH($D69,'Lista desplegable (sin entrada)'!$E$10:$E$103,0),3),"")</f>
        <v/>
      </c>
      <c r="G69" s="61" t="str">
        <f>IFERROR(INDEX('Lista desplegable (sin entrada)'!$E$10:$I$103,MATCH($D69,'Lista desplegable (sin entrada)'!$E$10:$E$103,0),4),"")</f>
        <v/>
      </c>
      <c r="H69" s="61" t="str">
        <f>IFERROR(INDEX('Lista desplegable (sin entrada)'!$E$10:$I$103,MATCH($D69,'Lista desplegable (sin entrada)'!$E$10:$E$103,0),5),"")</f>
        <v/>
      </c>
      <c r="I69" s="66"/>
    </row>
    <row r="70" spans="2:9" ht="30" customHeight="1" x14ac:dyDescent="0.25">
      <c r="B70" s="60">
        <f>'Módulo 1'!C71</f>
        <v>0</v>
      </c>
      <c r="C70" s="60">
        <f>'Módulo 1'!D71</f>
        <v>0</v>
      </c>
      <c r="D70" s="61">
        <f>'Módulo 1'!E71</f>
        <v>0</v>
      </c>
      <c r="E70" s="61" t="str">
        <f>IFERROR(INDEX('Lista desplegable (sin entrada)'!$E$10:$I$103,MATCH($D70,'Lista desplegable (sin entrada)'!$E$10:$E$103,0),2),"")</f>
        <v/>
      </c>
      <c r="F70" s="61" t="str">
        <f>IFERROR(INDEX('Lista desplegable (sin entrada)'!$E$10:$I$103,MATCH($D70,'Lista desplegable (sin entrada)'!$E$10:$E$103,0),3),"")</f>
        <v/>
      </c>
      <c r="G70" s="61" t="str">
        <f>IFERROR(INDEX('Lista desplegable (sin entrada)'!$E$10:$I$103,MATCH($D70,'Lista desplegable (sin entrada)'!$E$10:$E$103,0),4),"")</f>
        <v/>
      </c>
      <c r="H70" s="61" t="str">
        <f>IFERROR(INDEX('Lista desplegable (sin entrada)'!$E$10:$I$103,MATCH($D70,'Lista desplegable (sin entrada)'!$E$10:$E$103,0),5),"")</f>
        <v/>
      </c>
      <c r="I70" s="66"/>
    </row>
    <row r="71" spans="2:9" ht="30" customHeight="1" x14ac:dyDescent="0.25">
      <c r="B71" s="60">
        <f>'Módulo 1'!C72</f>
        <v>0</v>
      </c>
      <c r="C71" s="60">
        <f>'Módulo 1'!D72</f>
        <v>0</v>
      </c>
      <c r="D71" s="61">
        <f>'Módulo 1'!E72</f>
        <v>0</v>
      </c>
      <c r="E71" s="61" t="str">
        <f>IFERROR(INDEX('Lista desplegable (sin entrada)'!$E$10:$I$103,MATCH($D71,'Lista desplegable (sin entrada)'!$E$10:$E$103,0),2),"")</f>
        <v/>
      </c>
      <c r="F71" s="61" t="str">
        <f>IFERROR(INDEX('Lista desplegable (sin entrada)'!$E$10:$I$103,MATCH($D71,'Lista desplegable (sin entrada)'!$E$10:$E$103,0),3),"")</f>
        <v/>
      </c>
      <c r="G71" s="61" t="str">
        <f>IFERROR(INDEX('Lista desplegable (sin entrada)'!$E$10:$I$103,MATCH($D71,'Lista desplegable (sin entrada)'!$E$10:$E$103,0),4),"")</f>
        <v/>
      </c>
      <c r="H71" s="61" t="str">
        <f>IFERROR(INDEX('Lista desplegable (sin entrada)'!$E$10:$I$103,MATCH($D71,'Lista desplegable (sin entrada)'!$E$10:$E$103,0),5),"")</f>
        <v/>
      </c>
      <c r="I71" s="66"/>
    </row>
    <row r="72" spans="2:9" ht="30" customHeight="1" x14ac:dyDescent="0.25">
      <c r="B72" s="60">
        <f>'Módulo 1'!C73</f>
        <v>0</v>
      </c>
      <c r="C72" s="60">
        <f>'Módulo 1'!D73</f>
        <v>0</v>
      </c>
      <c r="D72" s="61">
        <f>'Módulo 1'!E73</f>
        <v>0</v>
      </c>
      <c r="E72" s="61" t="str">
        <f>IFERROR(INDEX('Lista desplegable (sin entrada)'!$E$10:$I$103,MATCH($D72,'Lista desplegable (sin entrada)'!$E$10:$E$103,0),2),"")</f>
        <v/>
      </c>
      <c r="F72" s="61" t="str">
        <f>IFERROR(INDEX('Lista desplegable (sin entrada)'!$E$10:$I$103,MATCH($D72,'Lista desplegable (sin entrada)'!$E$10:$E$103,0),3),"")</f>
        <v/>
      </c>
      <c r="G72" s="61" t="str">
        <f>IFERROR(INDEX('Lista desplegable (sin entrada)'!$E$10:$I$103,MATCH($D72,'Lista desplegable (sin entrada)'!$E$10:$E$103,0),4),"")</f>
        <v/>
      </c>
      <c r="H72" s="61" t="str">
        <f>IFERROR(INDEX('Lista desplegable (sin entrada)'!$E$10:$I$103,MATCH($D72,'Lista desplegable (sin entrada)'!$E$10:$E$103,0),5),"")</f>
        <v/>
      </c>
      <c r="I72" s="66"/>
    </row>
    <row r="73" spans="2:9" ht="30" customHeight="1" x14ac:dyDescent="0.25">
      <c r="B73" s="60">
        <f>'Módulo 1'!C74</f>
        <v>0</v>
      </c>
      <c r="C73" s="60">
        <f>'Módulo 1'!D74</f>
        <v>0</v>
      </c>
      <c r="D73" s="61">
        <f>'Módulo 1'!E74</f>
        <v>0</v>
      </c>
      <c r="E73" s="61" t="str">
        <f>IFERROR(INDEX('Lista desplegable (sin entrada)'!$E$10:$I$103,MATCH($D73,'Lista desplegable (sin entrada)'!$E$10:$E$103,0),2),"")</f>
        <v/>
      </c>
      <c r="F73" s="61" t="str">
        <f>IFERROR(INDEX('Lista desplegable (sin entrada)'!$E$10:$I$103,MATCH($D73,'Lista desplegable (sin entrada)'!$E$10:$E$103,0),3),"")</f>
        <v/>
      </c>
      <c r="G73" s="61" t="str">
        <f>IFERROR(INDEX('Lista desplegable (sin entrada)'!$E$10:$I$103,MATCH($D73,'Lista desplegable (sin entrada)'!$E$10:$E$103,0),4),"")</f>
        <v/>
      </c>
      <c r="H73" s="61" t="str">
        <f>IFERROR(INDEX('Lista desplegable (sin entrada)'!$E$10:$I$103,MATCH($D73,'Lista desplegable (sin entrada)'!$E$10:$E$103,0),5),"")</f>
        <v/>
      </c>
      <c r="I73" s="66"/>
    </row>
    <row r="74" spans="2:9" ht="30" customHeight="1" x14ac:dyDescent="0.25">
      <c r="B74" s="60">
        <f>'Módulo 1'!C75</f>
        <v>0</v>
      </c>
      <c r="C74" s="60">
        <f>'Módulo 1'!D75</f>
        <v>0</v>
      </c>
      <c r="D74" s="61">
        <f>'Módulo 1'!E75</f>
        <v>0</v>
      </c>
      <c r="E74" s="61" t="str">
        <f>IFERROR(INDEX('Lista desplegable (sin entrada)'!$E$10:$I$103,MATCH($D74,'Lista desplegable (sin entrada)'!$E$10:$E$103,0),2),"")</f>
        <v/>
      </c>
      <c r="F74" s="61" t="str">
        <f>IFERROR(INDEX('Lista desplegable (sin entrada)'!$E$10:$I$103,MATCH($D74,'Lista desplegable (sin entrada)'!$E$10:$E$103,0),3),"")</f>
        <v/>
      </c>
      <c r="G74" s="61" t="str">
        <f>IFERROR(INDEX('Lista desplegable (sin entrada)'!$E$10:$I$103,MATCH($D74,'Lista desplegable (sin entrada)'!$E$10:$E$103,0),4),"")</f>
        <v/>
      </c>
      <c r="H74" s="61" t="str">
        <f>IFERROR(INDEX('Lista desplegable (sin entrada)'!$E$10:$I$103,MATCH($D74,'Lista desplegable (sin entrada)'!$E$10:$E$103,0),5),"")</f>
        <v/>
      </c>
      <c r="I74" s="66"/>
    </row>
    <row r="75" spans="2:9" ht="30" customHeight="1" x14ac:dyDescent="0.25">
      <c r="B75" s="60">
        <f>'Módulo 1'!C76</f>
        <v>0</v>
      </c>
      <c r="C75" s="60">
        <f>'Módulo 1'!D76</f>
        <v>0</v>
      </c>
      <c r="D75" s="61">
        <f>'Módulo 1'!E76</f>
        <v>0</v>
      </c>
      <c r="E75" s="61" t="str">
        <f>IFERROR(INDEX('Lista desplegable (sin entrada)'!$E$10:$I$103,MATCH($D75,'Lista desplegable (sin entrada)'!$E$10:$E$103,0),2),"")</f>
        <v/>
      </c>
      <c r="F75" s="61" t="str">
        <f>IFERROR(INDEX('Lista desplegable (sin entrada)'!$E$10:$I$103,MATCH($D75,'Lista desplegable (sin entrada)'!$E$10:$E$103,0),3),"")</f>
        <v/>
      </c>
      <c r="G75" s="61" t="str">
        <f>IFERROR(INDEX('Lista desplegable (sin entrada)'!$E$10:$I$103,MATCH($D75,'Lista desplegable (sin entrada)'!$E$10:$E$103,0),4),"")</f>
        <v/>
      </c>
      <c r="H75" s="61" t="str">
        <f>IFERROR(INDEX('Lista desplegable (sin entrada)'!$E$10:$I$103,MATCH($D75,'Lista desplegable (sin entrada)'!$E$10:$E$103,0),5),"")</f>
        <v/>
      </c>
      <c r="I75" s="66"/>
    </row>
    <row r="76" spans="2:9" ht="30" customHeight="1" x14ac:dyDescent="0.25">
      <c r="B76" s="60">
        <f>'Módulo 1'!C77</f>
        <v>0</v>
      </c>
      <c r="C76" s="60">
        <f>'Módulo 1'!D77</f>
        <v>0</v>
      </c>
      <c r="D76" s="61">
        <f>'Módulo 1'!E77</f>
        <v>0</v>
      </c>
      <c r="E76" s="61" t="str">
        <f>IFERROR(INDEX('Lista desplegable (sin entrada)'!$E$10:$I$103,MATCH($D76,'Lista desplegable (sin entrada)'!$E$10:$E$103,0),2),"")</f>
        <v/>
      </c>
      <c r="F76" s="61" t="str">
        <f>IFERROR(INDEX('Lista desplegable (sin entrada)'!$E$10:$I$103,MATCH($D76,'Lista desplegable (sin entrada)'!$E$10:$E$103,0),3),"")</f>
        <v/>
      </c>
      <c r="G76" s="61" t="str">
        <f>IFERROR(INDEX('Lista desplegable (sin entrada)'!$E$10:$I$103,MATCH($D76,'Lista desplegable (sin entrada)'!$E$10:$E$103,0),4),"")</f>
        <v/>
      </c>
      <c r="H76" s="61" t="str">
        <f>IFERROR(INDEX('Lista desplegable (sin entrada)'!$E$10:$I$103,MATCH($D76,'Lista desplegable (sin entrada)'!$E$10:$E$103,0),5),"")</f>
        <v/>
      </c>
      <c r="I76" s="66"/>
    </row>
    <row r="77" spans="2:9" ht="30" customHeight="1" x14ac:dyDescent="0.25">
      <c r="B77" s="60">
        <f>'Módulo 1'!C78</f>
        <v>0</v>
      </c>
      <c r="C77" s="60">
        <f>'Módulo 1'!D78</f>
        <v>0</v>
      </c>
      <c r="D77" s="61">
        <f>'Módulo 1'!E78</f>
        <v>0</v>
      </c>
      <c r="E77" s="61" t="str">
        <f>IFERROR(INDEX('Lista desplegable (sin entrada)'!$E$10:$I$103,MATCH($D77,'Lista desplegable (sin entrada)'!$E$10:$E$103,0),2),"")</f>
        <v/>
      </c>
      <c r="F77" s="61" t="str">
        <f>IFERROR(INDEX('Lista desplegable (sin entrada)'!$E$10:$I$103,MATCH($D77,'Lista desplegable (sin entrada)'!$E$10:$E$103,0),3),"")</f>
        <v/>
      </c>
      <c r="G77" s="61" t="str">
        <f>IFERROR(INDEX('Lista desplegable (sin entrada)'!$E$10:$I$103,MATCH($D77,'Lista desplegable (sin entrada)'!$E$10:$E$103,0),4),"")</f>
        <v/>
      </c>
      <c r="H77" s="61" t="str">
        <f>IFERROR(INDEX('Lista desplegable (sin entrada)'!$E$10:$I$103,MATCH($D77,'Lista desplegable (sin entrada)'!$E$10:$E$103,0),5),"")</f>
        <v/>
      </c>
      <c r="I77" s="66"/>
    </row>
    <row r="78" spans="2:9" ht="30" customHeight="1" x14ac:dyDescent="0.25">
      <c r="B78" s="60">
        <f>'Módulo 1'!C79</f>
        <v>0</v>
      </c>
      <c r="C78" s="60">
        <f>'Módulo 1'!D79</f>
        <v>0</v>
      </c>
      <c r="D78" s="61">
        <f>'Módulo 1'!E79</f>
        <v>0</v>
      </c>
      <c r="E78" s="61" t="str">
        <f>IFERROR(INDEX('Lista desplegable (sin entrada)'!$E$10:$I$103,MATCH($D78,'Lista desplegable (sin entrada)'!$E$10:$E$103,0),2),"")</f>
        <v/>
      </c>
      <c r="F78" s="61" t="str">
        <f>IFERROR(INDEX('Lista desplegable (sin entrada)'!$E$10:$I$103,MATCH($D78,'Lista desplegable (sin entrada)'!$E$10:$E$103,0),3),"")</f>
        <v/>
      </c>
      <c r="G78" s="61" t="str">
        <f>IFERROR(INDEX('Lista desplegable (sin entrada)'!$E$10:$I$103,MATCH($D78,'Lista desplegable (sin entrada)'!$E$10:$E$103,0),4),"")</f>
        <v/>
      </c>
      <c r="H78" s="61" t="str">
        <f>IFERROR(INDEX('Lista desplegable (sin entrada)'!$E$10:$I$103,MATCH($D78,'Lista desplegable (sin entrada)'!$E$10:$E$103,0),5),"")</f>
        <v/>
      </c>
      <c r="I78" s="66"/>
    </row>
    <row r="79" spans="2:9" ht="30" customHeight="1" x14ac:dyDescent="0.25">
      <c r="B79" s="60">
        <f>'Módulo 1'!C80</f>
        <v>0</v>
      </c>
      <c r="C79" s="60">
        <f>'Módulo 1'!D80</f>
        <v>0</v>
      </c>
      <c r="D79" s="61">
        <f>'Módulo 1'!E80</f>
        <v>0</v>
      </c>
      <c r="E79" s="61" t="str">
        <f>IFERROR(INDEX('Lista desplegable (sin entrada)'!$E$10:$I$103,MATCH($D79,'Lista desplegable (sin entrada)'!$E$10:$E$103,0),2),"")</f>
        <v/>
      </c>
      <c r="F79" s="61" t="str">
        <f>IFERROR(INDEX('Lista desplegable (sin entrada)'!$E$10:$I$103,MATCH($D79,'Lista desplegable (sin entrada)'!$E$10:$E$103,0),3),"")</f>
        <v/>
      </c>
      <c r="G79" s="61" t="str">
        <f>IFERROR(INDEX('Lista desplegable (sin entrada)'!$E$10:$I$103,MATCH($D79,'Lista desplegable (sin entrada)'!$E$10:$E$103,0),4),"")</f>
        <v/>
      </c>
      <c r="H79" s="61" t="str">
        <f>IFERROR(INDEX('Lista desplegable (sin entrada)'!$E$10:$I$103,MATCH($D79,'Lista desplegable (sin entrada)'!$E$10:$E$103,0),5),"")</f>
        <v/>
      </c>
      <c r="I79" s="66"/>
    </row>
    <row r="80" spans="2:9" ht="30" customHeight="1" x14ac:dyDescent="0.25">
      <c r="B80" s="60">
        <f>'Módulo 1'!C81</f>
        <v>0</v>
      </c>
      <c r="C80" s="60">
        <f>'Módulo 1'!D81</f>
        <v>0</v>
      </c>
      <c r="D80" s="61">
        <f>'Módulo 1'!E81</f>
        <v>0</v>
      </c>
      <c r="E80" s="61" t="str">
        <f>IFERROR(INDEX('Lista desplegable (sin entrada)'!$E$10:$I$103,MATCH($D80,'Lista desplegable (sin entrada)'!$E$10:$E$103,0),2),"")</f>
        <v/>
      </c>
      <c r="F80" s="61" t="str">
        <f>IFERROR(INDEX('Lista desplegable (sin entrada)'!$E$10:$I$103,MATCH($D80,'Lista desplegable (sin entrada)'!$E$10:$E$103,0),3),"")</f>
        <v/>
      </c>
      <c r="G80" s="61" t="str">
        <f>IFERROR(INDEX('Lista desplegable (sin entrada)'!$E$10:$I$103,MATCH($D80,'Lista desplegable (sin entrada)'!$E$10:$E$103,0),4),"")</f>
        <v/>
      </c>
      <c r="H80" s="61" t="str">
        <f>IFERROR(INDEX('Lista desplegable (sin entrada)'!$E$10:$I$103,MATCH($D80,'Lista desplegable (sin entrada)'!$E$10:$E$103,0),5),"")</f>
        <v/>
      </c>
      <c r="I80" s="66"/>
    </row>
    <row r="81" spans="2:9" ht="30" customHeight="1" x14ac:dyDescent="0.25">
      <c r="B81" s="60">
        <f>'Módulo 1'!C82</f>
        <v>0</v>
      </c>
      <c r="C81" s="60">
        <f>'Módulo 1'!D82</f>
        <v>0</v>
      </c>
      <c r="D81" s="61">
        <f>'Módulo 1'!E82</f>
        <v>0</v>
      </c>
      <c r="E81" s="61" t="str">
        <f>IFERROR(INDEX('Lista desplegable (sin entrada)'!$E$10:$I$103,MATCH($D81,'Lista desplegable (sin entrada)'!$E$10:$E$103,0),2),"")</f>
        <v/>
      </c>
      <c r="F81" s="61" t="str">
        <f>IFERROR(INDEX('Lista desplegable (sin entrada)'!$E$10:$I$103,MATCH($D81,'Lista desplegable (sin entrada)'!$E$10:$E$103,0),3),"")</f>
        <v/>
      </c>
      <c r="G81" s="61" t="str">
        <f>IFERROR(INDEX('Lista desplegable (sin entrada)'!$E$10:$I$103,MATCH($D81,'Lista desplegable (sin entrada)'!$E$10:$E$103,0),4),"")</f>
        <v/>
      </c>
      <c r="H81" s="61" t="str">
        <f>IFERROR(INDEX('Lista desplegable (sin entrada)'!$E$10:$I$103,MATCH($D81,'Lista desplegable (sin entrada)'!$E$10:$E$103,0),5),"")</f>
        <v/>
      </c>
      <c r="I81" s="66"/>
    </row>
    <row r="82" spans="2:9" ht="30" customHeight="1" x14ac:dyDescent="0.25">
      <c r="B82" s="60">
        <f>'Módulo 1'!C83</f>
        <v>0</v>
      </c>
      <c r="C82" s="60">
        <f>'Módulo 1'!D83</f>
        <v>0</v>
      </c>
      <c r="D82" s="61">
        <f>'Módulo 1'!E83</f>
        <v>0</v>
      </c>
      <c r="E82" s="61" t="str">
        <f>IFERROR(INDEX('Lista desplegable (sin entrada)'!$E$10:$I$103,MATCH($D82,'Lista desplegable (sin entrada)'!$E$10:$E$103,0),2),"")</f>
        <v/>
      </c>
      <c r="F82" s="61" t="str">
        <f>IFERROR(INDEX('Lista desplegable (sin entrada)'!$E$10:$I$103,MATCH($D82,'Lista desplegable (sin entrada)'!$E$10:$E$103,0),3),"")</f>
        <v/>
      </c>
      <c r="G82" s="61" t="str">
        <f>IFERROR(INDEX('Lista desplegable (sin entrada)'!$E$10:$I$103,MATCH($D82,'Lista desplegable (sin entrada)'!$E$10:$E$103,0),4),"")</f>
        <v/>
      </c>
      <c r="H82" s="61" t="str">
        <f>IFERROR(INDEX('Lista desplegable (sin entrada)'!$E$10:$I$103,MATCH($D82,'Lista desplegable (sin entrada)'!$E$10:$E$103,0),5),"")</f>
        <v/>
      </c>
      <c r="I82" s="66"/>
    </row>
    <row r="83" spans="2:9" ht="30" customHeight="1" x14ac:dyDescent="0.25">
      <c r="B83" s="60">
        <f>'Módulo 1'!C84</f>
        <v>0</v>
      </c>
      <c r="C83" s="60">
        <f>'Módulo 1'!D84</f>
        <v>0</v>
      </c>
      <c r="D83" s="61">
        <f>'Módulo 1'!E84</f>
        <v>0</v>
      </c>
      <c r="E83" s="61" t="str">
        <f>IFERROR(INDEX('Lista desplegable (sin entrada)'!$E$10:$I$103,MATCH($D83,'Lista desplegable (sin entrada)'!$E$10:$E$103,0),2),"")</f>
        <v/>
      </c>
      <c r="F83" s="61" t="str">
        <f>IFERROR(INDEX('Lista desplegable (sin entrada)'!$E$10:$I$103,MATCH($D83,'Lista desplegable (sin entrada)'!$E$10:$E$103,0),3),"")</f>
        <v/>
      </c>
      <c r="G83" s="61" t="str">
        <f>IFERROR(INDEX('Lista desplegable (sin entrada)'!$E$10:$I$103,MATCH($D83,'Lista desplegable (sin entrada)'!$E$10:$E$103,0),4),"")</f>
        <v/>
      </c>
      <c r="H83" s="61" t="str">
        <f>IFERROR(INDEX('Lista desplegable (sin entrada)'!$E$10:$I$103,MATCH($D83,'Lista desplegable (sin entrada)'!$E$10:$E$103,0),5),"")</f>
        <v/>
      </c>
      <c r="I83" s="66"/>
    </row>
    <row r="84" spans="2:9" ht="30" customHeight="1" x14ac:dyDescent="0.25">
      <c r="B84" s="60">
        <f>'Módulo 1'!C85</f>
        <v>0</v>
      </c>
      <c r="C84" s="60">
        <f>'Módulo 1'!D85</f>
        <v>0</v>
      </c>
      <c r="D84" s="61">
        <f>'Módulo 1'!E85</f>
        <v>0</v>
      </c>
      <c r="E84" s="61" t="str">
        <f>IFERROR(INDEX('Lista desplegable (sin entrada)'!$E$10:$I$103,MATCH($D84,'Lista desplegable (sin entrada)'!$E$10:$E$103,0),2),"")</f>
        <v/>
      </c>
      <c r="F84" s="61" t="str">
        <f>IFERROR(INDEX('Lista desplegable (sin entrada)'!$E$10:$I$103,MATCH($D84,'Lista desplegable (sin entrada)'!$E$10:$E$103,0),3),"")</f>
        <v/>
      </c>
      <c r="G84" s="61" t="str">
        <f>IFERROR(INDEX('Lista desplegable (sin entrada)'!$E$10:$I$103,MATCH($D84,'Lista desplegable (sin entrada)'!$E$10:$E$103,0),4),"")</f>
        <v/>
      </c>
      <c r="H84" s="61" t="str">
        <f>IFERROR(INDEX('Lista desplegable (sin entrada)'!$E$10:$I$103,MATCH($D84,'Lista desplegable (sin entrada)'!$E$10:$E$103,0),5),"")</f>
        <v/>
      </c>
      <c r="I84" s="66"/>
    </row>
    <row r="85" spans="2:9" ht="30" customHeight="1" x14ac:dyDescent="0.25">
      <c r="B85" s="60">
        <f>'Módulo 1'!C86</f>
        <v>0</v>
      </c>
      <c r="C85" s="60">
        <f>'Módulo 1'!D86</f>
        <v>0</v>
      </c>
      <c r="D85" s="61">
        <f>'Módulo 1'!E86</f>
        <v>0</v>
      </c>
      <c r="E85" s="61" t="str">
        <f>IFERROR(INDEX('Lista desplegable (sin entrada)'!$E$10:$I$103,MATCH($D85,'Lista desplegable (sin entrada)'!$E$10:$E$103,0),2),"")</f>
        <v/>
      </c>
      <c r="F85" s="61" t="str">
        <f>IFERROR(INDEX('Lista desplegable (sin entrada)'!$E$10:$I$103,MATCH($D85,'Lista desplegable (sin entrada)'!$E$10:$E$103,0),3),"")</f>
        <v/>
      </c>
      <c r="G85" s="61" t="str">
        <f>IFERROR(INDEX('Lista desplegable (sin entrada)'!$E$10:$I$103,MATCH($D85,'Lista desplegable (sin entrada)'!$E$10:$E$103,0),4),"")</f>
        <v/>
      </c>
      <c r="H85" s="61" t="str">
        <f>IFERROR(INDEX('Lista desplegable (sin entrada)'!$E$10:$I$103,MATCH($D85,'Lista desplegable (sin entrada)'!$E$10:$E$103,0),5),"")</f>
        <v/>
      </c>
      <c r="I85" s="66"/>
    </row>
    <row r="86" spans="2:9" ht="30" customHeight="1" x14ac:dyDescent="0.25">
      <c r="B86" s="60">
        <f>'Módulo 1'!C87</f>
        <v>0</v>
      </c>
      <c r="C86" s="60">
        <f>'Módulo 1'!D87</f>
        <v>0</v>
      </c>
      <c r="D86" s="61">
        <f>'Módulo 1'!E87</f>
        <v>0</v>
      </c>
      <c r="E86" s="61" t="str">
        <f>IFERROR(INDEX('Lista desplegable (sin entrada)'!$E$10:$I$103,MATCH($D86,'Lista desplegable (sin entrada)'!$E$10:$E$103,0),2),"")</f>
        <v/>
      </c>
      <c r="F86" s="61" t="str">
        <f>IFERROR(INDEX('Lista desplegable (sin entrada)'!$E$10:$I$103,MATCH($D86,'Lista desplegable (sin entrada)'!$E$10:$E$103,0),3),"")</f>
        <v/>
      </c>
      <c r="G86" s="61" t="str">
        <f>IFERROR(INDEX('Lista desplegable (sin entrada)'!$E$10:$I$103,MATCH($D86,'Lista desplegable (sin entrada)'!$E$10:$E$103,0),4),"")</f>
        <v/>
      </c>
      <c r="H86" s="61" t="str">
        <f>IFERROR(INDEX('Lista desplegable (sin entrada)'!$E$10:$I$103,MATCH($D86,'Lista desplegable (sin entrada)'!$E$10:$E$103,0),5),"")</f>
        <v/>
      </c>
      <c r="I86" s="66"/>
    </row>
    <row r="87" spans="2:9" ht="30" customHeight="1" x14ac:dyDescent="0.25">
      <c r="B87" s="60">
        <f>'Módulo 1'!C88</f>
        <v>0</v>
      </c>
      <c r="C87" s="60">
        <f>'Módulo 1'!D88</f>
        <v>0</v>
      </c>
      <c r="D87" s="61">
        <f>'Módulo 1'!E88</f>
        <v>0</v>
      </c>
      <c r="E87" s="61" t="str">
        <f>IFERROR(INDEX('Lista desplegable (sin entrada)'!$E$10:$I$103,MATCH($D87,'Lista desplegable (sin entrada)'!$E$10:$E$103,0),2),"")</f>
        <v/>
      </c>
      <c r="F87" s="61" t="str">
        <f>IFERROR(INDEX('Lista desplegable (sin entrada)'!$E$10:$I$103,MATCH($D87,'Lista desplegable (sin entrada)'!$E$10:$E$103,0),3),"")</f>
        <v/>
      </c>
      <c r="G87" s="61" t="str">
        <f>IFERROR(INDEX('Lista desplegable (sin entrada)'!$E$10:$I$103,MATCH($D87,'Lista desplegable (sin entrada)'!$E$10:$E$103,0),4),"")</f>
        <v/>
      </c>
      <c r="H87" s="61" t="str">
        <f>IFERROR(INDEX('Lista desplegable (sin entrada)'!$E$10:$I$103,MATCH($D87,'Lista desplegable (sin entrada)'!$E$10:$E$103,0),5),"")</f>
        <v/>
      </c>
      <c r="I87" s="66"/>
    </row>
    <row r="88" spans="2:9" ht="30" customHeight="1" x14ac:dyDescent="0.25">
      <c r="B88" s="60">
        <f>'Módulo 1'!C89</f>
        <v>0</v>
      </c>
      <c r="C88" s="60">
        <f>'Módulo 1'!D89</f>
        <v>0</v>
      </c>
      <c r="D88" s="61">
        <f>'Módulo 1'!E89</f>
        <v>0</v>
      </c>
      <c r="E88" s="61" t="str">
        <f>IFERROR(INDEX('Lista desplegable (sin entrada)'!$E$10:$I$103,MATCH($D88,'Lista desplegable (sin entrada)'!$E$10:$E$103,0),2),"")</f>
        <v/>
      </c>
      <c r="F88" s="61" t="str">
        <f>IFERROR(INDEX('Lista desplegable (sin entrada)'!$E$10:$I$103,MATCH($D88,'Lista desplegable (sin entrada)'!$E$10:$E$103,0),3),"")</f>
        <v/>
      </c>
      <c r="G88" s="61" t="str">
        <f>IFERROR(INDEX('Lista desplegable (sin entrada)'!$E$10:$I$103,MATCH($D88,'Lista desplegable (sin entrada)'!$E$10:$E$103,0),4),"")</f>
        <v/>
      </c>
      <c r="H88" s="61" t="str">
        <f>IFERROR(INDEX('Lista desplegable (sin entrada)'!$E$10:$I$103,MATCH($D88,'Lista desplegable (sin entrada)'!$E$10:$E$103,0),5),"")</f>
        <v/>
      </c>
      <c r="I88" s="66"/>
    </row>
    <row r="89" spans="2:9" ht="30" customHeight="1" x14ac:dyDescent="0.25">
      <c r="B89" s="60">
        <f>'Módulo 1'!C90</f>
        <v>0</v>
      </c>
      <c r="C89" s="60">
        <f>'Módulo 1'!D90</f>
        <v>0</v>
      </c>
      <c r="D89" s="61">
        <f>'Módulo 1'!E90</f>
        <v>0</v>
      </c>
      <c r="E89" s="61" t="str">
        <f>IFERROR(INDEX('Lista desplegable (sin entrada)'!$E$10:$I$103,MATCH($D89,'Lista desplegable (sin entrada)'!$E$10:$E$103,0),2),"")</f>
        <v/>
      </c>
      <c r="F89" s="61" t="str">
        <f>IFERROR(INDEX('Lista desplegable (sin entrada)'!$E$10:$I$103,MATCH($D89,'Lista desplegable (sin entrada)'!$E$10:$E$103,0),3),"")</f>
        <v/>
      </c>
      <c r="G89" s="61" t="str">
        <f>IFERROR(INDEX('Lista desplegable (sin entrada)'!$E$10:$I$103,MATCH($D89,'Lista desplegable (sin entrada)'!$E$10:$E$103,0),4),"")</f>
        <v/>
      </c>
      <c r="H89" s="61" t="str">
        <f>IFERROR(INDEX('Lista desplegable (sin entrada)'!$E$10:$I$103,MATCH($D89,'Lista desplegable (sin entrada)'!$E$10:$E$103,0),5),"")</f>
        <v/>
      </c>
      <c r="I89" s="66"/>
    </row>
    <row r="90" spans="2:9" ht="30" customHeight="1" x14ac:dyDescent="0.25">
      <c r="B90" s="60">
        <f>'Módulo 1'!C91</f>
        <v>0</v>
      </c>
      <c r="C90" s="60">
        <f>'Módulo 1'!D91</f>
        <v>0</v>
      </c>
      <c r="D90" s="61">
        <f>'Módulo 1'!E91</f>
        <v>0</v>
      </c>
      <c r="E90" s="61" t="str">
        <f>IFERROR(INDEX('Lista desplegable (sin entrada)'!$E$10:$I$103,MATCH($D90,'Lista desplegable (sin entrada)'!$E$10:$E$103,0),2),"")</f>
        <v/>
      </c>
      <c r="F90" s="61" t="str">
        <f>IFERROR(INDEX('Lista desplegable (sin entrada)'!$E$10:$I$103,MATCH($D90,'Lista desplegable (sin entrada)'!$E$10:$E$103,0),3),"")</f>
        <v/>
      </c>
      <c r="G90" s="61" t="str">
        <f>IFERROR(INDEX('Lista desplegable (sin entrada)'!$E$10:$I$103,MATCH($D90,'Lista desplegable (sin entrada)'!$E$10:$E$103,0),4),"")</f>
        <v/>
      </c>
      <c r="H90" s="61" t="str">
        <f>IFERROR(INDEX('Lista desplegable (sin entrada)'!$E$10:$I$103,MATCH($D90,'Lista desplegable (sin entrada)'!$E$10:$E$103,0),5),"")</f>
        <v/>
      </c>
      <c r="I90" s="66"/>
    </row>
    <row r="91" spans="2:9" ht="30" customHeight="1" x14ac:dyDescent="0.25">
      <c r="B91" s="60">
        <f>'Módulo 1'!C92</f>
        <v>0</v>
      </c>
      <c r="C91" s="60">
        <f>'Módulo 1'!D92</f>
        <v>0</v>
      </c>
      <c r="D91" s="61">
        <f>'Módulo 1'!E92</f>
        <v>0</v>
      </c>
      <c r="E91" s="61" t="str">
        <f>IFERROR(INDEX('Lista desplegable (sin entrada)'!$E$10:$I$103,MATCH($D91,'Lista desplegable (sin entrada)'!$E$10:$E$103,0),2),"")</f>
        <v/>
      </c>
      <c r="F91" s="61" t="str">
        <f>IFERROR(INDEX('Lista desplegable (sin entrada)'!$E$10:$I$103,MATCH($D91,'Lista desplegable (sin entrada)'!$E$10:$E$103,0),3),"")</f>
        <v/>
      </c>
      <c r="G91" s="61" t="str">
        <f>IFERROR(INDEX('Lista desplegable (sin entrada)'!$E$10:$I$103,MATCH($D91,'Lista desplegable (sin entrada)'!$E$10:$E$103,0),4),"")</f>
        <v/>
      </c>
      <c r="H91" s="61" t="str">
        <f>IFERROR(INDEX('Lista desplegable (sin entrada)'!$E$10:$I$103,MATCH($D91,'Lista desplegable (sin entrada)'!$E$10:$E$103,0),5),"")</f>
        <v/>
      </c>
      <c r="I91" s="66"/>
    </row>
    <row r="92" spans="2:9" ht="30" customHeight="1" x14ac:dyDescent="0.25">
      <c r="B92" s="60">
        <f>'Módulo 1'!C93</f>
        <v>0</v>
      </c>
      <c r="C92" s="60">
        <f>'Módulo 1'!D93</f>
        <v>0</v>
      </c>
      <c r="D92" s="61">
        <f>'Módulo 1'!E93</f>
        <v>0</v>
      </c>
      <c r="E92" s="61" t="str">
        <f>IFERROR(INDEX('Lista desplegable (sin entrada)'!$E$10:$I$103,MATCH($D92,'Lista desplegable (sin entrada)'!$E$10:$E$103,0),2),"")</f>
        <v/>
      </c>
      <c r="F92" s="61" t="str">
        <f>IFERROR(INDEX('Lista desplegable (sin entrada)'!$E$10:$I$103,MATCH($D92,'Lista desplegable (sin entrada)'!$E$10:$E$103,0),3),"")</f>
        <v/>
      </c>
      <c r="G92" s="61" t="str">
        <f>IFERROR(INDEX('Lista desplegable (sin entrada)'!$E$10:$I$103,MATCH($D92,'Lista desplegable (sin entrada)'!$E$10:$E$103,0),4),"")</f>
        <v/>
      </c>
      <c r="H92" s="61" t="str">
        <f>IFERROR(INDEX('Lista desplegable (sin entrada)'!$E$10:$I$103,MATCH($D92,'Lista desplegable (sin entrada)'!$E$10:$E$103,0),5),"")</f>
        <v/>
      </c>
      <c r="I92" s="66"/>
    </row>
    <row r="93" spans="2:9" ht="30" customHeight="1" x14ac:dyDescent="0.25">
      <c r="B93" s="60">
        <f>'Módulo 1'!C94</f>
        <v>0</v>
      </c>
      <c r="C93" s="60">
        <f>'Módulo 1'!D94</f>
        <v>0</v>
      </c>
      <c r="D93" s="61">
        <f>'Módulo 1'!E94</f>
        <v>0</v>
      </c>
      <c r="E93" s="61" t="str">
        <f>IFERROR(INDEX('Lista desplegable (sin entrada)'!$E$10:$I$103,MATCH($D93,'Lista desplegable (sin entrada)'!$E$10:$E$103,0),2),"")</f>
        <v/>
      </c>
      <c r="F93" s="61" t="str">
        <f>IFERROR(INDEX('Lista desplegable (sin entrada)'!$E$10:$I$103,MATCH($D93,'Lista desplegable (sin entrada)'!$E$10:$E$103,0),3),"")</f>
        <v/>
      </c>
      <c r="G93" s="61" t="str">
        <f>IFERROR(INDEX('Lista desplegable (sin entrada)'!$E$10:$I$103,MATCH($D93,'Lista desplegable (sin entrada)'!$E$10:$E$103,0),4),"")</f>
        <v/>
      </c>
      <c r="H93" s="61" t="str">
        <f>IFERROR(INDEX('Lista desplegable (sin entrada)'!$E$10:$I$103,MATCH($D93,'Lista desplegable (sin entrada)'!$E$10:$E$103,0),5),"")</f>
        <v/>
      </c>
      <c r="I93" s="66"/>
    </row>
    <row r="94" spans="2:9" ht="30" customHeight="1" x14ac:dyDescent="0.25">
      <c r="B94" s="60">
        <f>'Módulo 1'!C95</f>
        <v>0</v>
      </c>
      <c r="C94" s="60">
        <f>'Módulo 1'!D95</f>
        <v>0</v>
      </c>
      <c r="D94" s="61">
        <f>'Módulo 1'!E95</f>
        <v>0</v>
      </c>
      <c r="E94" s="61" t="str">
        <f>IFERROR(INDEX('Lista desplegable (sin entrada)'!$E$10:$I$103,MATCH($D94,'Lista desplegable (sin entrada)'!$E$10:$E$103,0),2),"")</f>
        <v/>
      </c>
      <c r="F94" s="61" t="str">
        <f>IFERROR(INDEX('Lista desplegable (sin entrada)'!$E$10:$I$103,MATCH($D94,'Lista desplegable (sin entrada)'!$E$10:$E$103,0),3),"")</f>
        <v/>
      </c>
      <c r="G94" s="61" t="str">
        <f>IFERROR(INDEX('Lista desplegable (sin entrada)'!$E$10:$I$103,MATCH($D94,'Lista desplegable (sin entrada)'!$E$10:$E$103,0),4),"")</f>
        <v/>
      </c>
      <c r="H94" s="61" t="str">
        <f>IFERROR(INDEX('Lista desplegable (sin entrada)'!$E$10:$I$103,MATCH($D94,'Lista desplegable (sin entrada)'!$E$10:$E$103,0),5),"")</f>
        <v/>
      </c>
      <c r="I94" s="66"/>
    </row>
    <row r="95" spans="2:9" ht="30" customHeight="1" x14ac:dyDescent="0.25">
      <c r="B95" s="60">
        <f>'Módulo 1'!C96</f>
        <v>0</v>
      </c>
      <c r="C95" s="60">
        <f>'Módulo 1'!D96</f>
        <v>0</v>
      </c>
      <c r="D95" s="61">
        <f>'Módulo 1'!E96</f>
        <v>0</v>
      </c>
      <c r="E95" s="61" t="str">
        <f>IFERROR(INDEX('Lista desplegable (sin entrada)'!$E$10:$I$103,MATCH($D95,'Lista desplegable (sin entrada)'!$E$10:$E$103,0),2),"")</f>
        <v/>
      </c>
      <c r="F95" s="61" t="str">
        <f>IFERROR(INDEX('Lista desplegable (sin entrada)'!$E$10:$I$103,MATCH($D95,'Lista desplegable (sin entrada)'!$E$10:$E$103,0),3),"")</f>
        <v/>
      </c>
      <c r="G95" s="61" t="str">
        <f>IFERROR(INDEX('Lista desplegable (sin entrada)'!$E$10:$I$103,MATCH($D95,'Lista desplegable (sin entrada)'!$E$10:$E$103,0),4),"")</f>
        <v/>
      </c>
      <c r="H95" s="61" t="str">
        <f>IFERROR(INDEX('Lista desplegable (sin entrada)'!$E$10:$I$103,MATCH($D95,'Lista desplegable (sin entrada)'!$E$10:$E$103,0),5),"")</f>
        <v/>
      </c>
      <c r="I95" s="66"/>
    </row>
    <row r="96" spans="2:9" ht="30" customHeight="1" x14ac:dyDescent="0.25">
      <c r="B96" s="60">
        <f>'Módulo 1'!C97</f>
        <v>0</v>
      </c>
      <c r="C96" s="60">
        <f>'Módulo 1'!D97</f>
        <v>0</v>
      </c>
      <c r="D96" s="61">
        <f>'Módulo 1'!E97</f>
        <v>0</v>
      </c>
      <c r="E96" s="61" t="str">
        <f>IFERROR(INDEX('Lista desplegable (sin entrada)'!$E$10:$I$103,MATCH($D96,'Lista desplegable (sin entrada)'!$E$10:$E$103,0),2),"")</f>
        <v/>
      </c>
      <c r="F96" s="61" t="str">
        <f>IFERROR(INDEX('Lista desplegable (sin entrada)'!$E$10:$I$103,MATCH($D96,'Lista desplegable (sin entrada)'!$E$10:$E$103,0),3),"")</f>
        <v/>
      </c>
      <c r="G96" s="61" t="str">
        <f>IFERROR(INDEX('Lista desplegable (sin entrada)'!$E$10:$I$103,MATCH($D96,'Lista desplegable (sin entrada)'!$E$10:$E$103,0),4),"")</f>
        <v/>
      </c>
      <c r="H96" s="61" t="str">
        <f>IFERROR(INDEX('Lista desplegable (sin entrada)'!$E$10:$I$103,MATCH($D96,'Lista desplegable (sin entrada)'!$E$10:$E$103,0),5),"")</f>
        <v/>
      </c>
      <c r="I96" s="66"/>
    </row>
    <row r="97" spans="2:9" ht="30" customHeight="1" x14ac:dyDescent="0.25">
      <c r="B97" s="60">
        <f>'Módulo 1'!C98</f>
        <v>0</v>
      </c>
      <c r="C97" s="60">
        <f>'Módulo 1'!D98</f>
        <v>0</v>
      </c>
      <c r="D97" s="61">
        <f>'Módulo 1'!E98</f>
        <v>0</v>
      </c>
      <c r="E97" s="61" t="str">
        <f>IFERROR(INDEX('Lista desplegable (sin entrada)'!$E$10:$I$103,MATCH($D97,'Lista desplegable (sin entrada)'!$E$10:$E$103,0),2),"")</f>
        <v/>
      </c>
      <c r="F97" s="61" t="str">
        <f>IFERROR(INDEX('Lista desplegable (sin entrada)'!$E$10:$I$103,MATCH($D97,'Lista desplegable (sin entrada)'!$E$10:$E$103,0),3),"")</f>
        <v/>
      </c>
      <c r="G97" s="61" t="str">
        <f>IFERROR(INDEX('Lista desplegable (sin entrada)'!$E$10:$I$103,MATCH($D97,'Lista desplegable (sin entrada)'!$E$10:$E$103,0),4),"")</f>
        <v/>
      </c>
      <c r="H97" s="61" t="str">
        <f>IFERROR(INDEX('Lista desplegable (sin entrada)'!$E$10:$I$103,MATCH($D97,'Lista desplegable (sin entrada)'!$E$10:$E$103,0),5),"")</f>
        <v/>
      </c>
      <c r="I97" s="66"/>
    </row>
    <row r="98" spans="2:9" ht="30" customHeight="1" x14ac:dyDescent="0.25">
      <c r="B98" s="60">
        <f>'Módulo 1'!C99</f>
        <v>0</v>
      </c>
      <c r="C98" s="60">
        <f>'Módulo 1'!D99</f>
        <v>0</v>
      </c>
      <c r="D98" s="61">
        <f>'Módulo 1'!E99</f>
        <v>0</v>
      </c>
      <c r="E98" s="61" t="str">
        <f>IFERROR(INDEX('Lista desplegable (sin entrada)'!$E$10:$I$103,MATCH($D98,'Lista desplegable (sin entrada)'!$E$10:$E$103,0),2),"")</f>
        <v/>
      </c>
      <c r="F98" s="61" t="str">
        <f>IFERROR(INDEX('Lista desplegable (sin entrada)'!$E$10:$I$103,MATCH($D98,'Lista desplegable (sin entrada)'!$E$10:$E$103,0),3),"")</f>
        <v/>
      </c>
      <c r="G98" s="61" t="str">
        <f>IFERROR(INDEX('Lista desplegable (sin entrada)'!$E$10:$I$103,MATCH($D98,'Lista desplegable (sin entrada)'!$E$10:$E$103,0),4),"")</f>
        <v/>
      </c>
      <c r="H98" s="61" t="str">
        <f>IFERROR(INDEX('Lista desplegable (sin entrada)'!$E$10:$I$103,MATCH($D98,'Lista desplegable (sin entrada)'!$E$10:$E$103,0),5),"")</f>
        <v/>
      </c>
      <c r="I98" s="66"/>
    </row>
    <row r="99" spans="2:9" ht="30" customHeight="1" x14ac:dyDescent="0.25">
      <c r="B99" s="60">
        <f>'Módulo 1'!C100</f>
        <v>0</v>
      </c>
      <c r="C99" s="60">
        <f>'Módulo 1'!D100</f>
        <v>0</v>
      </c>
      <c r="D99" s="61">
        <f>'Módulo 1'!E100</f>
        <v>0</v>
      </c>
      <c r="E99" s="61" t="str">
        <f>IFERROR(INDEX('Lista desplegable (sin entrada)'!$E$10:$I$103,MATCH($D99,'Lista desplegable (sin entrada)'!$E$10:$E$103,0),2),"")</f>
        <v/>
      </c>
      <c r="F99" s="61" t="str">
        <f>IFERROR(INDEX('Lista desplegable (sin entrada)'!$E$10:$I$103,MATCH($D99,'Lista desplegable (sin entrada)'!$E$10:$E$103,0),3),"")</f>
        <v/>
      </c>
      <c r="G99" s="61" t="str">
        <f>IFERROR(INDEX('Lista desplegable (sin entrada)'!$E$10:$I$103,MATCH($D99,'Lista desplegable (sin entrada)'!$E$10:$E$103,0),4),"")</f>
        <v/>
      </c>
      <c r="H99" s="61" t="str">
        <f>IFERROR(INDEX('Lista desplegable (sin entrada)'!$E$10:$I$103,MATCH($D99,'Lista desplegable (sin entrada)'!$E$10:$E$103,0),5),"")</f>
        <v/>
      </c>
      <c r="I99" s="66"/>
    </row>
  </sheetData>
  <autoFilter ref="B6:I69" xr:uid="{00000000-0009-0000-0000-000001000000}"/>
  <sortState xmlns:xlrd2="http://schemas.microsoft.com/office/spreadsheetml/2017/richdata2" ref="Q3:U57">
    <sortCondition ref="Q3:Q57"/>
  </sortState>
  <mergeCells count="10">
    <mergeCell ref="M5:M6"/>
    <mergeCell ref="L5:L6"/>
    <mergeCell ref="K5:K6"/>
    <mergeCell ref="J5:J6"/>
    <mergeCell ref="E5:H5"/>
    <mergeCell ref="D5:D6"/>
    <mergeCell ref="C5:C6"/>
    <mergeCell ref="B5:B6"/>
    <mergeCell ref="I5:I6"/>
    <mergeCell ref="B2:G2"/>
  </mergeCells>
  <phoneticPr fontId="15" type="noConversion"/>
  <conditionalFormatting sqref="L7:L20">
    <cfRule type="iconSet" priority="1">
      <iconSet iconSet="3Symbols" reverse="1">
        <cfvo type="percent" val="0"/>
        <cfvo type="num" val="5"/>
        <cfvo type="num" val="8"/>
      </iconSet>
    </cfRule>
    <cfRule type="colorScale" priority="2">
      <colorScale>
        <cfvo type="num" val="0"/>
        <cfvo type="num" val="6"/>
        <cfvo type="num" val="12"/>
        <color rgb="FF63BE7B"/>
        <color rgb="FFFFEB84"/>
        <color rgb="FFF8696B"/>
      </colorScale>
    </cfRule>
    <cfRule type="colorScale" priority="3">
      <colorScale>
        <cfvo type="min"/>
        <cfvo type="percentile" val="50"/>
        <cfvo type="max"/>
        <color rgb="FF63BE7B"/>
        <color rgb="FFFFEB84"/>
        <color rgb="FFF8696B"/>
      </colorScale>
    </cfRule>
  </conditionalFormatting>
  <dataValidations count="2">
    <dataValidation type="list" allowBlank="1" showInputMessage="1" showErrorMessage="1" sqref="K7:K20" xr:uid="{00000000-0002-0000-0100-000000000000}">
      <formula1>Gravity</formula1>
    </dataValidation>
    <dataValidation type="list" allowBlank="1" showInputMessage="1" showErrorMessage="1" sqref="J7:J20" xr:uid="{00000000-0002-0000-0100-000001000000}">
      <formula1>Likelihood</formula1>
    </dataValidation>
  </dataValidations>
  <pageMargins left="0.70866141732283472" right="0.70866141732283472" top="0.78740157480314965" bottom="0.78740157480314965" header="0.31496062992125984" footer="0.31496062992125984"/>
  <pageSetup paperSize="9"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70294B7-C848-4DE6-A960-E5FE5CF4EAB4}">
          <x14:formula1>
            <xm:f>'Lista desplegable (sin entrada)'!$N$22:$N$24</xm:f>
          </x14:formula1>
          <xm:sqref>I7:I99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T102"/>
  <sheetViews>
    <sheetView showZeros="0" topLeftCell="A6" zoomScale="84" zoomScaleNormal="80" workbookViewId="0">
      <selection activeCell="H8" sqref="H8"/>
    </sheetView>
  </sheetViews>
  <sheetFormatPr baseColWidth="10" defaultColWidth="11.42578125" defaultRowHeight="15" x14ac:dyDescent="0.2"/>
  <cols>
    <col min="1" max="1" width="7.28515625" style="4" customWidth="1"/>
    <col min="2" max="2" width="19.42578125" style="4" customWidth="1"/>
    <col min="3" max="3" width="25.7109375" style="4" customWidth="1"/>
    <col min="4" max="4" width="32.5703125" style="4" customWidth="1"/>
    <col min="5" max="5" width="21.42578125" style="4" customWidth="1"/>
    <col min="6" max="6" width="22" style="4" customWidth="1"/>
    <col min="7" max="7" width="21" style="4" customWidth="1"/>
    <col min="8" max="8" width="21.85546875" style="4" customWidth="1"/>
    <col min="9" max="9" width="28" style="4" customWidth="1"/>
    <col min="10" max="10" width="24.7109375" style="4" customWidth="1"/>
    <col min="11" max="11" width="18.85546875" style="4" customWidth="1"/>
    <col min="12" max="12" width="22.28515625" style="4" customWidth="1"/>
    <col min="13" max="13" width="15.85546875" style="4" customWidth="1"/>
    <col min="14" max="14" width="3.28515625" style="4" hidden="1" customWidth="1"/>
    <col min="15" max="15" width="4" style="4" hidden="1" customWidth="1"/>
    <col min="16" max="16" width="2.5703125" style="4" hidden="1" customWidth="1"/>
    <col min="17" max="19" width="11.42578125" style="4" customWidth="1"/>
    <col min="20" max="16384" width="11.42578125" style="4"/>
  </cols>
  <sheetData>
    <row r="1" spans="2:20" ht="16.5" thickBot="1" x14ac:dyDescent="0.3">
      <c r="B1" s="7"/>
      <c r="C1" s="6"/>
      <c r="D1" s="6"/>
      <c r="E1" s="6"/>
      <c r="F1" s="6"/>
      <c r="G1" s="6"/>
      <c r="H1" s="6"/>
      <c r="I1" s="6"/>
      <c r="J1" s="10"/>
    </row>
    <row r="2" spans="2:20" ht="74.45" customHeight="1" thickBot="1" x14ac:dyDescent="0.3">
      <c r="B2" s="106" t="s">
        <v>217</v>
      </c>
      <c r="C2" s="107"/>
      <c r="D2" s="107"/>
      <c r="E2" s="107"/>
      <c r="F2" s="107"/>
      <c r="G2" s="108"/>
      <c r="H2" s="86"/>
      <c r="J2" s="10"/>
    </row>
    <row r="3" spans="2:20" ht="17.45" customHeight="1" x14ac:dyDescent="0.25">
      <c r="B3" s="7"/>
      <c r="C3" s="6"/>
      <c r="D3" s="6"/>
      <c r="E3" s="6"/>
      <c r="F3" s="6"/>
      <c r="G3" s="6"/>
      <c r="H3" s="6"/>
      <c r="J3" s="10"/>
    </row>
    <row r="4" spans="2:20" ht="15.75" x14ac:dyDescent="0.25">
      <c r="B4" s="7"/>
      <c r="C4" s="6"/>
      <c r="D4" s="6"/>
      <c r="E4" s="6"/>
      <c r="F4" s="6"/>
      <c r="G4" s="6"/>
      <c r="H4" s="6"/>
      <c r="J4" s="10"/>
    </row>
    <row r="5" spans="2:20" ht="90" customHeight="1" x14ac:dyDescent="0.2"/>
    <row r="6" spans="2:20" ht="63" x14ac:dyDescent="0.2">
      <c r="B6" s="119" t="s">
        <v>5</v>
      </c>
      <c r="C6" s="119" t="s">
        <v>0</v>
      </c>
      <c r="D6" s="120" t="s">
        <v>207</v>
      </c>
      <c r="E6" s="117" t="s">
        <v>29</v>
      </c>
      <c r="F6" s="117"/>
      <c r="G6" s="117"/>
      <c r="H6" s="118"/>
      <c r="I6" s="83" t="s">
        <v>16</v>
      </c>
      <c r="J6" s="115" t="s">
        <v>3</v>
      </c>
      <c r="K6" s="115" t="s">
        <v>30</v>
      </c>
      <c r="L6" s="115" t="s">
        <v>17</v>
      </c>
      <c r="M6" s="100" t="s">
        <v>209</v>
      </c>
    </row>
    <row r="7" spans="2:20" ht="41.25" customHeight="1" x14ac:dyDescent="0.2">
      <c r="B7" s="119"/>
      <c r="C7" s="119"/>
      <c r="D7" s="120"/>
      <c r="E7" s="59" t="s">
        <v>7</v>
      </c>
      <c r="F7" s="59" t="s">
        <v>8</v>
      </c>
      <c r="G7" s="59" t="s">
        <v>9</v>
      </c>
      <c r="H7" s="59" t="s">
        <v>12</v>
      </c>
      <c r="I7" s="84" t="s">
        <v>15</v>
      </c>
      <c r="J7" s="116"/>
      <c r="K7" s="116"/>
      <c r="L7" s="116"/>
      <c r="M7" s="101"/>
    </row>
    <row r="8" spans="2:20" ht="78.75" x14ac:dyDescent="0.2">
      <c r="B8" s="62" t="str">
        <f>'Módulo 1'!C8</f>
        <v>Sala de planificación</v>
      </c>
      <c r="C8" s="62" t="str">
        <f>'Módulo 1'!D8</f>
        <v>Inspección de mercancías</v>
      </c>
      <c r="D8" s="62" t="str">
        <f>'Módulo 1'!E8</f>
        <v>Uso De Material De Embalaje</v>
      </c>
      <c r="E8" s="63" t="str">
        <f>IFERROR(INDEX('Lista desplegable (sin entrada)'!$E$10:$I$103,MATCH($D8,'Lista desplegable (sin entrada)'!$E$10:$E$103,0),2),"")</f>
        <v>Falta De Recursos</v>
      </c>
      <c r="F8" s="63" t="str">
        <f>IFERROR(INDEX('Lista desplegable (sin entrada)'!$E$10:$I$103,MATCH($D8,'Lista desplegable (sin entrada)'!$E$10:$E$103,0),3),"")</f>
        <v>Contaminación Del Aire Por El Procesamiento De Residuos.</v>
      </c>
      <c r="G8" s="63" t="str">
        <f>IFERROR(INDEX('Lista desplegable (sin entrada)'!$E$10:$I$103,MATCH($D8,'Lista desplegable (sin entrada)'!$E$10:$E$103,0),4),"")</f>
        <v>Uso Del Espacio</v>
      </c>
      <c r="H8" s="63" t="s">
        <v>230</v>
      </c>
      <c r="I8" s="67" t="str">
        <f>'Módulo 2'!I7</f>
        <v>Quejas frecuentes de los vecinos</v>
      </c>
      <c r="J8" s="69" t="s">
        <v>51</v>
      </c>
      <c r="K8" s="69" t="s">
        <v>47</v>
      </c>
      <c r="L8" s="69" t="s">
        <v>55</v>
      </c>
      <c r="M8" s="65">
        <f t="shared" ref="M8" si="0">IFERROR(N8*O8*P8,"")</f>
        <v>1</v>
      </c>
      <c r="N8" s="9">
        <f>INDEX(Likelihood,MATCH($J8,'Lista desplegable (sin entrada)'!$O$6:$O$9,0),1)</f>
        <v>1</v>
      </c>
      <c r="O8" s="9">
        <f>INDEX(Gravity,MATCH(K8,'Lista desplegable (sin entrada)'!$O$14:$O$17,0),1)</f>
        <v>1</v>
      </c>
      <c r="P8" s="9">
        <f>INDEX('Lista desplegable (sin entrada)'!$N$32:$O$35,MATCH(L8,'Lista desplegable (sin entrada)'!$O$32:$O$35,0),1)</f>
        <v>1</v>
      </c>
    </row>
    <row r="9" spans="2:20" ht="63" x14ac:dyDescent="0.2">
      <c r="B9" s="62" t="str">
        <f>'Módulo 1'!C9</f>
        <v>Oficina legal</v>
      </c>
      <c r="C9" s="62" t="str">
        <f>'Módulo 1'!D9</f>
        <v>Revisión de contratos con proveedores</v>
      </c>
      <c r="D9" s="62" t="str">
        <f>'Módulo 1'!E9</f>
        <v>Ruido Exterior</v>
      </c>
      <c r="E9" s="63" t="str">
        <f>IFERROR(INDEX('Lista desplegable (sin entrada)'!$E$10:$I$103,MATCH($D9,'Lista desplegable (sin entrada)'!$E$10:$E$103,0),2),"")</f>
        <v>Molestias Para Los Vecinos</v>
      </c>
      <c r="F9" s="63" t="str">
        <f>IFERROR(INDEX('Lista desplegable (sin entrada)'!$E$10:$I$103,MATCH($D9,'Lista desplegable (sin entrada)'!$E$10:$E$103,0),3),"")</f>
        <v>Impacto En La Salud Humana</v>
      </c>
      <c r="G9" s="63">
        <f>IFERROR(INDEX('Lista desplegable (sin entrada)'!$E$10:$I$103,MATCH($D9,'Lista desplegable (sin entrada)'!$E$10:$E$103,0),4),"")</f>
        <v>0</v>
      </c>
      <c r="H9" s="63">
        <f>IFERROR(INDEX('Lista desplegable (sin entrada)'!$E$10:$I$103,MATCH($D9,'Lista desplegable (sin entrada)'!$E$10:$E$103,0),5),"")</f>
        <v>0</v>
      </c>
      <c r="I9" s="67" t="str">
        <f>'Módulo 2'!I8</f>
        <v>Imagen negativa de los medios</v>
      </c>
      <c r="J9" s="69" t="s">
        <v>54</v>
      </c>
      <c r="K9" s="69" t="s">
        <v>49</v>
      </c>
      <c r="L9" s="69" t="s">
        <v>57</v>
      </c>
      <c r="M9" s="65">
        <f t="shared" ref="M9:M71" si="1">IFERROR(N9*O9*P9,"")</f>
        <v>36</v>
      </c>
      <c r="N9" s="9">
        <f>INDEX(Likelihood,MATCH($J9,'Lista desplegable (sin entrada)'!$O$6:$O$9,0),1)</f>
        <v>4</v>
      </c>
      <c r="O9" s="9">
        <f>INDEX(Gravity,MATCH(K9,'Lista desplegable (sin entrada)'!$O$14:$O$17,0),1)</f>
        <v>3</v>
      </c>
      <c r="P9" s="9">
        <f>INDEX('Lista desplegable (sin entrada)'!$N$32:$O$35,MATCH(L9,'Lista desplegable (sin entrada)'!$O$32:$O$35,0),1)</f>
        <v>3</v>
      </c>
      <c r="T9" s="9"/>
    </row>
    <row r="10" spans="2:20" ht="78.75" x14ac:dyDescent="0.2">
      <c r="B10" s="62" t="str">
        <f>'Módulo 1'!C10</f>
        <v>Oficina de compras</v>
      </c>
      <c r="C10" s="62" t="str">
        <f>'Módulo 1'!D10</f>
        <v>Control de inventarios</v>
      </c>
      <c r="D10" s="62" t="str">
        <f>'Módulo 1'!E10</f>
        <v>Consumo De Electricidad Verde</v>
      </c>
      <c r="E10" s="63" t="str">
        <f>IFERROR(INDEX('Lista desplegable (sin entrada)'!$E$10:$I$103,MATCH($D10,'Lista desplegable (sin entrada)'!$E$10:$E$103,0),2),"")</f>
        <v>Ninguno</v>
      </c>
      <c r="F10" s="63">
        <f>IFERROR(INDEX('Lista desplegable (sin entrada)'!$E$10:$I$103,MATCH($D10,'Lista desplegable (sin entrada)'!$E$10:$E$103,0),3),"")</f>
        <v>0</v>
      </c>
      <c r="G10" s="63">
        <f>IFERROR(INDEX('Lista desplegable (sin entrada)'!$E$10:$I$103,MATCH($D10,'Lista desplegable (sin entrada)'!$E$10:$E$103,0),4),"")</f>
        <v>0</v>
      </c>
      <c r="H10" s="63">
        <f>IFERROR(INDEX('Lista desplegable (sin entrada)'!$E$10:$I$103,MATCH($D10,'Lista desplegable (sin entrada)'!$E$10:$E$103,0),5),"")</f>
        <v>0</v>
      </c>
      <c r="I10" s="67" t="str">
        <f>'Módulo 2'!I9</f>
        <v>Imagen negativa de los medios</v>
      </c>
      <c r="J10" s="69" t="s">
        <v>53</v>
      </c>
      <c r="K10" s="69" t="s">
        <v>50</v>
      </c>
      <c r="L10" s="69" t="s">
        <v>58</v>
      </c>
      <c r="M10" s="65">
        <f t="shared" si="1"/>
        <v>48</v>
      </c>
      <c r="N10" s="9">
        <f>INDEX(Likelihood,MATCH($J10,'Lista desplegable (sin entrada)'!$O$6:$O$9,0),1)</f>
        <v>3</v>
      </c>
      <c r="O10" s="9">
        <f>INDEX(Gravity,MATCH(K10,'Lista desplegable (sin entrada)'!$O$14:$O$17,0),1)</f>
        <v>4</v>
      </c>
      <c r="P10" s="9">
        <f>INDEX('Lista desplegable (sin entrada)'!$N$32:$O$35,MATCH(L10,'Lista desplegable (sin entrada)'!$O$32:$O$35,0),1)</f>
        <v>4</v>
      </c>
    </row>
    <row r="11" spans="2:20" ht="30" customHeight="1" x14ac:dyDescent="0.2">
      <c r="B11" s="62" t="str">
        <f>'Módulo 1'!C11</f>
        <v>Oficina de contabilidad</v>
      </c>
      <c r="C11" s="62" t="str">
        <f>'Módulo 1'!D11</f>
        <v>Control de costes operativos</v>
      </c>
      <c r="D11" s="62" t="str">
        <f>'Módulo 1'!E11</f>
        <v>Consumo De Gas Natural</v>
      </c>
      <c r="E11" s="63" t="str">
        <f>IFERROR(INDEX('Lista desplegable (sin entrada)'!$E$10:$I$103,MATCH($D11,'Lista desplegable (sin entrada)'!$E$10:$E$103,0),2),"")</f>
        <v>Falta De Recursos</v>
      </c>
      <c r="F11" s="63" t="str">
        <f>IFERROR(INDEX('Lista desplegable (sin entrada)'!$E$10:$I$103,MATCH($D11,'Lista desplegable (sin entrada)'!$E$10:$E$103,0),3),"")</f>
        <v>Efecto Invernadero/Calentamiento Global</v>
      </c>
      <c r="G11" s="63">
        <f>IFERROR(INDEX('Lista desplegable (sin entrada)'!$E$10:$I$103,MATCH($D11,'Lista desplegable (sin entrada)'!$E$10:$E$103,0),4),"")</f>
        <v>0</v>
      </c>
      <c r="H11" s="63">
        <f>IFERROR(INDEX('Lista desplegable (sin entrada)'!$E$10:$I$103,MATCH($D11,'Lista desplegable (sin entrada)'!$E$10:$E$103,0),5),"")</f>
        <v>0</v>
      </c>
      <c r="I11" s="67" t="str">
        <f>'Módulo 2'!I10</f>
        <v>Problemas con las autoridades ambientales</v>
      </c>
      <c r="J11" s="69" t="s">
        <v>53</v>
      </c>
      <c r="K11" s="69" t="s">
        <v>47</v>
      </c>
      <c r="L11" s="69" t="s">
        <v>55</v>
      </c>
      <c r="M11" s="65">
        <f t="shared" si="1"/>
        <v>3</v>
      </c>
      <c r="N11" s="9">
        <f>INDEX(Likelihood,MATCH($J11,'Lista desplegable (sin entrada)'!$O$6:$O$9,0),1)</f>
        <v>3</v>
      </c>
      <c r="O11" s="9">
        <f>INDEX(Gravity,MATCH(K11,'Lista desplegable (sin entrada)'!$O$14:$O$17,0),1)</f>
        <v>1</v>
      </c>
      <c r="P11" s="9">
        <f>INDEX('Lista desplegable (sin entrada)'!$N$32:$O$35,MATCH(L11,'Lista desplegable (sin entrada)'!$O$32:$O$35,0),1)</f>
        <v>1</v>
      </c>
    </row>
    <row r="12" spans="2:20" ht="30" customHeight="1" x14ac:dyDescent="0.2">
      <c r="B12" s="62" t="str">
        <f>'Módulo 1'!C12</f>
        <v>Centro de procesamiento de pedidos</v>
      </c>
      <c r="C12" s="62" t="str">
        <f>'Módulo 1'!D12</f>
        <v>Planificación de rutas de transporte</v>
      </c>
      <c r="D12" s="62" t="str">
        <f>'Módulo 1'!E12</f>
        <v>Almacenamiento De Materiales Explosivos</v>
      </c>
      <c r="E12" s="63" t="str">
        <f>IFERROR(INDEX('Lista desplegable (sin entrada)'!$E$10:$I$103,MATCH($D12,'Lista desplegable (sin entrada)'!$E$10:$E$103,0),2),"")</f>
        <v>Posibles Daños Significativos A Los Recursos Humanos Y Materiales</v>
      </c>
      <c r="F12" s="63" t="str">
        <f>IFERROR(INDEX('Lista desplegable (sin entrada)'!$E$10:$I$103,MATCH($D12,'Lista desplegable (sin entrada)'!$E$10:$E$103,0),3),"")</f>
        <v>Impacto En La Salud Humana</v>
      </c>
      <c r="G12" s="63">
        <f>IFERROR(INDEX('Lista desplegable (sin entrada)'!$E$10:$I$103,MATCH($D12,'Lista desplegable (sin entrada)'!$E$10:$E$103,0),4),"")</f>
        <v>0</v>
      </c>
      <c r="H12" s="63">
        <f>IFERROR(INDEX('Lista desplegable (sin entrada)'!$E$10:$I$103,MATCH($D12,'Lista desplegable (sin entrada)'!$E$10:$E$103,0),5),"")</f>
        <v>0</v>
      </c>
      <c r="I12" s="67" t="str">
        <f>'Módulo 2'!I11</f>
        <v>Imagen negativa de los medios</v>
      </c>
      <c r="J12" s="69" t="s">
        <v>53</v>
      </c>
      <c r="K12" s="69" t="s">
        <v>47</v>
      </c>
      <c r="L12" s="69" t="s">
        <v>55</v>
      </c>
      <c r="M12" s="64">
        <f t="shared" si="1"/>
        <v>3</v>
      </c>
      <c r="N12" s="9">
        <f>INDEX(Likelihood,MATCH($J12,'Lista desplegable (sin entrada)'!$O$6:$O$9,0),1)</f>
        <v>3</v>
      </c>
      <c r="O12" s="9">
        <f>INDEX(Gravity,MATCH(K12,'Lista desplegable (sin entrada)'!$O$14:$O$17,0),1)</f>
        <v>1</v>
      </c>
      <c r="P12" s="9">
        <f>INDEX('Lista desplegable (sin entrada)'!$N$32:$O$35,MATCH(L12,'Lista desplegable (sin entrada)'!$O$32:$O$35,0),1)</f>
        <v>1</v>
      </c>
    </row>
    <row r="13" spans="2:20" ht="30" customHeight="1" x14ac:dyDescent="0.2">
      <c r="B13" s="62">
        <f>'Módulo 1'!C13</f>
        <v>0</v>
      </c>
      <c r="C13" s="62">
        <f>'Módulo 1'!D13</f>
        <v>0</v>
      </c>
      <c r="D13" s="62">
        <f>'Módulo 1'!E13</f>
        <v>0</v>
      </c>
      <c r="E13" s="63" t="str">
        <f>IFERROR(INDEX('Lista desplegable (sin entrada)'!$E$10:$I$103,MATCH($D13,'Lista desplegable (sin entrada)'!$E$10:$E$103,0),2),"")</f>
        <v/>
      </c>
      <c r="F13" s="63" t="str">
        <f>IFERROR(INDEX('Lista desplegable (sin entrada)'!$E$10:$I$103,MATCH($D13,'Lista desplegable (sin entrada)'!$E$10:$E$103,0),3),"")</f>
        <v/>
      </c>
      <c r="G13" s="63" t="str">
        <f>IFERROR(INDEX('Lista desplegable (sin entrada)'!$E$10:$I$103,MATCH($D13,'Lista desplegable (sin entrada)'!$E$10:$E$103,0),4),"")</f>
        <v/>
      </c>
      <c r="H13" s="63" t="str">
        <f>IFERROR(INDEX('Lista desplegable (sin entrada)'!$E$10:$I$103,MATCH($D13,'Lista desplegable (sin entrada)'!$E$10:$E$103,0),5),"")</f>
        <v/>
      </c>
      <c r="I13" s="67">
        <f>'Módulo 2'!I12</f>
        <v>0</v>
      </c>
      <c r="J13" s="68"/>
      <c r="K13" s="68"/>
      <c r="L13" s="68"/>
      <c r="M13" s="64" t="str">
        <f t="shared" si="1"/>
        <v/>
      </c>
      <c r="N13" s="9" t="e">
        <f>INDEX(Likelihood,MATCH($J13,'Lista desplegable (sin entrada)'!$O$6:$O$9,0),1)</f>
        <v>#N/A</v>
      </c>
      <c r="O13" s="9" t="e">
        <f>INDEX(Gravity,MATCH(K13,'Lista desplegable (sin entrada)'!$O$14:$O$17,0),1)</f>
        <v>#N/A</v>
      </c>
      <c r="P13" s="9" t="e">
        <f>INDEX('Lista desplegable (sin entrada)'!$N$32:$O$35,MATCH(L13,'Lista desplegable (sin entrada)'!$O$32:$O$35,0),1)</f>
        <v>#N/A</v>
      </c>
    </row>
    <row r="14" spans="2:20" ht="30" customHeight="1" x14ac:dyDescent="0.2">
      <c r="B14" s="62">
        <f>'Módulo 1'!C14</f>
        <v>0</v>
      </c>
      <c r="C14" s="62">
        <f>'Módulo 1'!D14</f>
        <v>0</v>
      </c>
      <c r="D14" s="62">
        <f>'Módulo 1'!E14</f>
        <v>0</v>
      </c>
      <c r="E14" s="63" t="str">
        <f>IFERROR(INDEX('Lista desplegable (sin entrada)'!$E$10:$I$103,MATCH($D14,'Lista desplegable (sin entrada)'!$E$10:$E$103,0),2),"")</f>
        <v/>
      </c>
      <c r="F14" s="63" t="str">
        <f>IFERROR(INDEX('Lista desplegable (sin entrada)'!$E$10:$I$103,MATCH($D14,'Lista desplegable (sin entrada)'!$E$10:$E$103,0),3),"")</f>
        <v/>
      </c>
      <c r="G14" s="63" t="str">
        <f>IFERROR(INDEX('Lista desplegable (sin entrada)'!$E$10:$I$103,MATCH($D14,'Lista desplegable (sin entrada)'!$E$10:$E$103,0),4),"")</f>
        <v/>
      </c>
      <c r="H14" s="63" t="str">
        <f>IFERROR(INDEX('Lista desplegable (sin entrada)'!$E$10:$I$103,MATCH($D14,'Lista desplegable (sin entrada)'!$E$10:$E$103,0),5),"")</f>
        <v/>
      </c>
      <c r="I14" s="67">
        <f>'Módulo 2'!I13</f>
        <v>0</v>
      </c>
      <c r="J14" s="68"/>
      <c r="K14" s="68"/>
      <c r="L14" s="68"/>
      <c r="M14" s="64" t="str">
        <f t="shared" si="1"/>
        <v/>
      </c>
      <c r="N14" s="9" t="e">
        <f>INDEX(Likelihood,MATCH($J14,'Lista desplegable (sin entrada)'!$O$6:$O$9,0),1)</f>
        <v>#N/A</v>
      </c>
      <c r="O14" s="9" t="e">
        <f>INDEX(Gravity,MATCH(K14,'Lista desplegable (sin entrada)'!$O$14:$O$17,0),1)</f>
        <v>#N/A</v>
      </c>
      <c r="P14" s="9" t="e">
        <f>INDEX('Lista desplegable (sin entrada)'!$N$32:$O$35,MATCH(L14,'Lista desplegable (sin entrada)'!$O$32:$O$35,0),1)</f>
        <v>#N/A</v>
      </c>
    </row>
    <row r="15" spans="2:20" ht="30" customHeight="1" x14ac:dyDescent="0.2">
      <c r="B15" s="62">
        <f>'Módulo 1'!C15</f>
        <v>0</v>
      </c>
      <c r="C15" s="62">
        <f>'Módulo 1'!D15</f>
        <v>0</v>
      </c>
      <c r="D15" s="62">
        <f>'Módulo 1'!E15</f>
        <v>0</v>
      </c>
      <c r="E15" s="63" t="str">
        <f>IFERROR(INDEX('Lista desplegable (sin entrada)'!$E$10:$I$103,MATCH($D15,'Lista desplegable (sin entrada)'!$E$10:$E$103,0),2),"")</f>
        <v/>
      </c>
      <c r="F15" s="63" t="str">
        <f>IFERROR(INDEX('Lista desplegable (sin entrada)'!$E$10:$I$103,MATCH($D15,'Lista desplegable (sin entrada)'!$E$10:$E$103,0),3),"")</f>
        <v/>
      </c>
      <c r="G15" s="63" t="str">
        <f>IFERROR(INDEX('Lista desplegable (sin entrada)'!$E$10:$I$103,MATCH($D15,'Lista desplegable (sin entrada)'!$E$10:$E$103,0),4),"")</f>
        <v/>
      </c>
      <c r="H15" s="63" t="str">
        <f>IFERROR(INDEX('Lista desplegable (sin entrada)'!$E$10:$I$103,MATCH($D15,'Lista desplegable (sin entrada)'!$E$10:$E$103,0),5),"")</f>
        <v/>
      </c>
      <c r="I15" s="67">
        <f>'Módulo 2'!I14</f>
        <v>0</v>
      </c>
      <c r="J15" s="68"/>
      <c r="K15" s="68"/>
      <c r="L15" s="68"/>
      <c r="M15" s="64" t="str">
        <f t="shared" si="1"/>
        <v/>
      </c>
      <c r="N15" s="9" t="e">
        <f>INDEX(Likelihood,MATCH($J15,'Lista desplegable (sin entrada)'!$O$6:$O$9,0),1)</f>
        <v>#N/A</v>
      </c>
      <c r="O15" s="9" t="e">
        <f>INDEX(Gravity,MATCH(K15,'Lista desplegable (sin entrada)'!$O$14:$O$17,0),1)</f>
        <v>#N/A</v>
      </c>
      <c r="P15" s="9" t="e">
        <f>INDEX('Lista desplegable (sin entrada)'!$N$32:$O$35,MATCH(L15,'Lista desplegable (sin entrada)'!$O$32:$O$35,0),1)</f>
        <v>#N/A</v>
      </c>
    </row>
    <row r="16" spans="2:20" ht="30" customHeight="1" x14ac:dyDescent="0.2">
      <c r="B16" s="62">
        <f>'Módulo 1'!C16</f>
        <v>0</v>
      </c>
      <c r="C16" s="62">
        <f>'Módulo 1'!D16</f>
        <v>0</v>
      </c>
      <c r="D16" s="62">
        <f>'Módulo 1'!E16</f>
        <v>0</v>
      </c>
      <c r="E16" s="63" t="str">
        <f>IFERROR(INDEX('Lista desplegable (sin entrada)'!$E$10:$I$103,MATCH($D16,'Lista desplegable (sin entrada)'!$E$10:$E$103,0),2),"")</f>
        <v/>
      </c>
      <c r="F16" s="63" t="str">
        <f>IFERROR(INDEX('Lista desplegable (sin entrada)'!$E$10:$I$103,MATCH($D16,'Lista desplegable (sin entrada)'!$E$10:$E$103,0),3),"")</f>
        <v/>
      </c>
      <c r="G16" s="63" t="str">
        <f>IFERROR(INDEX('Lista desplegable (sin entrada)'!$E$10:$I$103,MATCH($D16,'Lista desplegable (sin entrada)'!$E$10:$E$103,0),4),"")</f>
        <v/>
      </c>
      <c r="H16" s="63" t="str">
        <f>IFERROR(INDEX('Lista desplegable (sin entrada)'!$E$10:$I$103,MATCH($D16,'Lista desplegable (sin entrada)'!$E$10:$E$103,0),5),"")</f>
        <v/>
      </c>
      <c r="I16" s="67">
        <f>'Módulo 2'!I15</f>
        <v>0</v>
      </c>
      <c r="J16" s="68"/>
      <c r="K16" s="68"/>
      <c r="L16" s="68"/>
      <c r="M16" s="64" t="str">
        <f t="shared" si="1"/>
        <v/>
      </c>
      <c r="N16" s="9" t="e">
        <f>INDEX(Likelihood,MATCH($J16,'Lista desplegable (sin entrada)'!$O$6:$O$9,0),1)</f>
        <v>#N/A</v>
      </c>
      <c r="O16" s="9" t="e">
        <f>INDEX(Gravity,MATCH(K16,'Lista desplegable (sin entrada)'!$O$14:$O$17,0),1)</f>
        <v>#N/A</v>
      </c>
      <c r="P16" s="9" t="e">
        <f>INDEX('Lista desplegable (sin entrada)'!$N$32:$O$35,MATCH(L16,'Lista desplegable (sin entrada)'!$O$32:$O$35,0),1)</f>
        <v>#N/A</v>
      </c>
    </row>
    <row r="17" spans="2:16" ht="30" customHeight="1" x14ac:dyDescent="0.2">
      <c r="B17" s="62">
        <f>'Módulo 1'!C17</f>
        <v>0</v>
      </c>
      <c r="C17" s="62">
        <f>'Módulo 1'!D17</f>
        <v>0</v>
      </c>
      <c r="D17" s="62">
        <f>'Módulo 1'!E17</f>
        <v>0</v>
      </c>
      <c r="E17" s="63" t="str">
        <f>IFERROR(INDEX('Lista desplegable (sin entrada)'!$E$10:$I$103,MATCH($D17,'Lista desplegable (sin entrada)'!$E$10:$E$103,0),2),"")</f>
        <v/>
      </c>
      <c r="F17" s="63" t="str">
        <f>IFERROR(INDEX('Lista desplegable (sin entrada)'!$E$10:$I$103,MATCH($D17,'Lista desplegable (sin entrada)'!$E$10:$E$103,0),3),"")</f>
        <v/>
      </c>
      <c r="G17" s="63" t="str">
        <f>IFERROR(INDEX('Lista desplegable (sin entrada)'!$E$10:$I$103,MATCH($D17,'Lista desplegable (sin entrada)'!$E$10:$E$103,0),4),"")</f>
        <v/>
      </c>
      <c r="H17" s="63" t="str">
        <f>IFERROR(INDEX('Lista desplegable (sin entrada)'!$E$10:$I$103,MATCH($D17,'Lista desplegable (sin entrada)'!$E$10:$E$103,0),5),"")</f>
        <v/>
      </c>
      <c r="I17" s="67">
        <f>'Módulo 2'!I16</f>
        <v>0</v>
      </c>
      <c r="J17" s="68"/>
      <c r="K17" s="68"/>
      <c r="L17" s="68"/>
      <c r="M17" s="64" t="str">
        <f t="shared" si="1"/>
        <v/>
      </c>
      <c r="N17" s="9" t="e">
        <f>INDEX(Likelihood,MATCH($J17,'Lista desplegable (sin entrada)'!$O$6:$O$9,0),1)</f>
        <v>#N/A</v>
      </c>
      <c r="O17" s="9" t="e">
        <f>INDEX(Gravity,MATCH(K17,'Lista desplegable (sin entrada)'!$O$14:$O$17,0),1)</f>
        <v>#N/A</v>
      </c>
      <c r="P17" s="9" t="e">
        <f>INDEX('Lista desplegable (sin entrada)'!$N$32:$O$35,MATCH(L17,'Lista desplegable (sin entrada)'!$O$32:$O$35,0),1)</f>
        <v>#N/A</v>
      </c>
    </row>
    <row r="18" spans="2:16" ht="30" customHeight="1" x14ac:dyDescent="0.2">
      <c r="B18" s="62">
        <f>'Módulo 1'!C18</f>
        <v>0</v>
      </c>
      <c r="C18" s="62">
        <f>'Módulo 1'!D18</f>
        <v>0</v>
      </c>
      <c r="D18" s="62">
        <f>'Módulo 1'!E18</f>
        <v>0</v>
      </c>
      <c r="E18" s="63" t="str">
        <f>IFERROR(INDEX('Lista desplegable (sin entrada)'!$E$10:$I$103,MATCH($D18,'Lista desplegable (sin entrada)'!$E$10:$E$103,0),2),"")</f>
        <v/>
      </c>
      <c r="F18" s="63" t="str">
        <f>IFERROR(INDEX('Lista desplegable (sin entrada)'!$E$10:$I$103,MATCH($D18,'Lista desplegable (sin entrada)'!$E$10:$E$103,0),3),"")</f>
        <v/>
      </c>
      <c r="G18" s="63" t="str">
        <f>IFERROR(INDEX('Lista desplegable (sin entrada)'!$E$10:$I$103,MATCH($D18,'Lista desplegable (sin entrada)'!$E$10:$E$103,0),4),"")</f>
        <v/>
      </c>
      <c r="H18" s="63" t="str">
        <f>IFERROR(INDEX('Lista desplegable (sin entrada)'!$E$10:$I$103,MATCH($D18,'Lista desplegable (sin entrada)'!$E$10:$E$103,0),5),"")</f>
        <v/>
      </c>
      <c r="I18" s="67">
        <f>'Módulo 2'!I17</f>
        <v>0</v>
      </c>
      <c r="J18" s="68"/>
      <c r="K18" s="68"/>
      <c r="L18" s="68"/>
      <c r="M18" s="64" t="str">
        <f t="shared" si="1"/>
        <v/>
      </c>
      <c r="N18" s="9" t="e">
        <f>INDEX(Likelihood,MATCH($J18,'Lista desplegable (sin entrada)'!$O$6:$O$9,0),1)</f>
        <v>#N/A</v>
      </c>
      <c r="O18" s="9" t="e">
        <f>INDEX(Gravity,MATCH(K18,'Lista desplegable (sin entrada)'!$O$14:$O$17,0),1)</f>
        <v>#N/A</v>
      </c>
      <c r="P18" s="9" t="e">
        <f>INDEX('Lista desplegable (sin entrada)'!$N$32:$O$35,MATCH(L18,'Lista desplegable (sin entrada)'!$O$32:$O$35,0),1)</f>
        <v>#N/A</v>
      </c>
    </row>
    <row r="19" spans="2:16" ht="30" customHeight="1" x14ac:dyDescent="0.2">
      <c r="B19" s="62">
        <f>'Módulo 1'!C19</f>
        <v>0</v>
      </c>
      <c r="C19" s="62">
        <f>'Módulo 1'!D19</f>
        <v>0</v>
      </c>
      <c r="D19" s="62">
        <f>'Módulo 1'!E19</f>
        <v>0</v>
      </c>
      <c r="E19" s="63" t="str">
        <f>IFERROR(INDEX('Lista desplegable (sin entrada)'!$E$10:$I$103,MATCH($D19,'Lista desplegable (sin entrada)'!$E$10:$E$103,0),2),"")</f>
        <v/>
      </c>
      <c r="F19" s="63" t="str">
        <f>IFERROR(INDEX('Lista desplegable (sin entrada)'!$E$10:$I$103,MATCH($D19,'Lista desplegable (sin entrada)'!$E$10:$E$103,0),3),"")</f>
        <v/>
      </c>
      <c r="G19" s="63" t="str">
        <f>IFERROR(INDEX('Lista desplegable (sin entrada)'!$E$10:$I$103,MATCH($D19,'Lista desplegable (sin entrada)'!$E$10:$E$103,0),4),"")</f>
        <v/>
      </c>
      <c r="H19" s="63" t="str">
        <f>IFERROR(INDEX('Lista desplegable (sin entrada)'!$E$10:$I$103,MATCH($D19,'Lista desplegable (sin entrada)'!$E$10:$E$103,0),5),"")</f>
        <v/>
      </c>
      <c r="I19" s="67">
        <f>'Módulo 2'!I18</f>
        <v>0</v>
      </c>
      <c r="J19" s="68"/>
      <c r="K19" s="68"/>
      <c r="L19" s="68"/>
      <c r="M19" s="64" t="str">
        <f t="shared" si="1"/>
        <v/>
      </c>
      <c r="N19" s="9" t="e">
        <f>INDEX(Likelihood,MATCH($J19,'Lista desplegable (sin entrada)'!$O$6:$O$9,0),1)</f>
        <v>#N/A</v>
      </c>
      <c r="O19" s="9" t="e">
        <f>INDEX(Gravity,MATCH(K19,'Lista desplegable (sin entrada)'!$O$14:$O$17,0),1)</f>
        <v>#N/A</v>
      </c>
      <c r="P19" s="9" t="e">
        <f>INDEX('Lista desplegable (sin entrada)'!$N$32:$O$35,MATCH(L19,'Lista desplegable (sin entrada)'!$O$32:$O$35,0),1)</f>
        <v>#N/A</v>
      </c>
    </row>
    <row r="20" spans="2:16" ht="30" customHeight="1" x14ac:dyDescent="0.2">
      <c r="B20" s="62">
        <f>'Módulo 1'!C20</f>
        <v>0</v>
      </c>
      <c r="C20" s="62">
        <f>'Módulo 1'!D20</f>
        <v>0</v>
      </c>
      <c r="D20" s="62">
        <f>'Módulo 1'!E20</f>
        <v>0</v>
      </c>
      <c r="E20" s="63" t="str">
        <f>IFERROR(INDEX('Lista desplegable (sin entrada)'!$E$10:$I$103,MATCH($D20,'Lista desplegable (sin entrada)'!$E$10:$E$103,0),2),"")</f>
        <v/>
      </c>
      <c r="F20" s="63" t="str">
        <f>IFERROR(INDEX('Lista desplegable (sin entrada)'!$E$10:$I$103,MATCH($D20,'Lista desplegable (sin entrada)'!$E$10:$E$103,0),3),"")</f>
        <v/>
      </c>
      <c r="G20" s="63" t="str">
        <f>IFERROR(INDEX('Lista desplegable (sin entrada)'!$E$10:$I$103,MATCH($D20,'Lista desplegable (sin entrada)'!$E$10:$E$103,0),4),"")</f>
        <v/>
      </c>
      <c r="H20" s="63" t="str">
        <f>IFERROR(INDEX('Lista desplegable (sin entrada)'!$E$10:$I$103,MATCH($D20,'Lista desplegable (sin entrada)'!$E$10:$E$103,0),5),"")</f>
        <v/>
      </c>
      <c r="I20" s="67">
        <f>'Módulo 2'!I19</f>
        <v>0</v>
      </c>
      <c r="J20" s="68"/>
      <c r="K20" s="68"/>
      <c r="L20" s="68"/>
      <c r="M20" s="64" t="str">
        <f t="shared" si="1"/>
        <v/>
      </c>
      <c r="N20" s="9" t="e">
        <f>INDEX(Likelihood,MATCH($J20,'Lista desplegable (sin entrada)'!$O$6:$O$9,0),1)</f>
        <v>#N/A</v>
      </c>
      <c r="O20" s="9" t="e">
        <f>INDEX(Gravity,MATCH(K20,'Lista desplegable (sin entrada)'!$O$14:$O$17,0),1)</f>
        <v>#N/A</v>
      </c>
      <c r="P20" s="9" t="e">
        <f>INDEX('Lista desplegable (sin entrada)'!$N$32:$O$35,MATCH(L20,'Lista desplegable (sin entrada)'!$O$32:$O$35,0),1)</f>
        <v>#N/A</v>
      </c>
    </row>
    <row r="21" spans="2:16" ht="30" customHeight="1" x14ac:dyDescent="0.2">
      <c r="B21" s="62">
        <f>'Módulo 1'!C21</f>
        <v>0</v>
      </c>
      <c r="C21" s="62">
        <f>'Módulo 1'!D21</f>
        <v>0</v>
      </c>
      <c r="D21" s="62">
        <f>'Módulo 1'!E21</f>
        <v>0</v>
      </c>
      <c r="E21" s="63" t="str">
        <f>IFERROR(INDEX('Lista desplegable (sin entrada)'!$E$10:$I$103,MATCH($D21,'Lista desplegable (sin entrada)'!$E$10:$E$103,0),2),"")</f>
        <v/>
      </c>
      <c r="F21" s="63" t="str">
        <f>IFERROR(INDEX('Lista desplegable (sin entrada)'!$E$10:$I$103,MATCH($D21,'Lista desplegable (sin entrada)'!$E$10:$E$103,0),3),"")</f>
        <v/>
      </c>
      <c r="G21" s="63" t="str">
        <f>IFERROR(INDEX('Lista desplegable (sin entrada)'!$E$10:$I$103,MATCH($D21,'Lista desplegable (sin entrada)'!$E$10:$E$103,0),4),"")</f>
        <v/>
      </c>
      <c r="H21" s="63" t="str">
        <f>IFERROR(INDEX('Lista desplegable (sin entrada)'!$E$10:$I$103,MATCH($D21,'Lista desplegable (sin entrada)'!$E$10:$E$103,0),5),"")</f>
        <v/>
      </c>
      <c r="I21" s="67">
        <f>'Módulo 2'!I20</f>
        <v>0</v>
      </c>
      <c r="J21" s="68"/>
      <c r="K21" s="68"/>
      <c r="L21" s="68"/>
      <c r="M21" s="64" t="str">
        <f t="shared" si="1"/>
        <v/>
      </c>
      <c r="N21" s="9" t="e">
        <f>INDEX(Likelihood,MATCH($J21,'Lista desplegable (sin entrada)'!$O$6:$O$9,0),1)</f>
        <v>#N/A</v>
      </c>
      <c r="O21" s="9" t="e">
        <f>INDEX(Gravity,MATCH(K21,'Lista desplegable (sin entrada)'!$O$14:$O$17,0),1)</f>
        <v>#N/A</v>
      </c>
      <c r="P21" s="9" t="e">
        <f>INDEX('Lista desplegable (sin entrada)'!$N$32:$O$35,MATCH(L21,'Lista desplegable (sin entrada)'!$O$32:$O$35,0),1)</f>
        <v>#N/A</v>
      </c>
    </row>
    <row r="22" spans="2:16" ht="30" customHeight="1" x14ac:dyDescent="0.2">
      <c r="B22" s="62">
        <f>'Módulo 1'!C22</f>
        <v>0</v>
      </c>
      <c r="C22" s="62">
        <f>'Módulo 1'!D22</f>
        <v>0</v>
      </c>
      <c r="D22" s="62">
        <f>'Módulo 1'!E22</f>
        <v>0</v>
      </c>
      <c r="E22" s="63" t="str">
        <f>IFERROR(INDEX('Lista desplegable (sin entrada)'!$E$10:$I$103,MATCH($D22,'Lista desplegable (sin entrada)'!$E$10:$E$103,0),2),"")</f>
        <v/>
      </c>
      <c r="F22" s="63" t="str">
        <f>IFERROR(INDEX('Lista desplegable (sin entrada)'!$E$10:$I$103,MATCH($D22,'Lista desplegable (sin entrada)'!$E$10:$E$103,0),3),"")</f>
        <v/>
      </c>
      <c r="G22" s="63" t="str">
        <f>IFERROR(INDEX('Lista desplegable (sin entrada)'!$E$10:$I$103,MATCH($D22,'Lista desplegable (sin entrada)'!$E$10:$E$103,0),4),"")</f>
        <v/>
      </c>
      <c r="H22" s="63" t="str">
        <f>IFERROR(INDEX('Lista desplegable (sin entrada)'!$E$10:$I$103,MATCH($D22,'Lista desplegable (sin entrada)'!$E$10:$E$103,0),5),"")</f>
        <v/>
      </c>
      <c r="I22" s="67">
        <f>'Módulo 2'!I21</f>
        <v>0</v>
      </c>
      <c r="J22" s="68"/>
      <c r="K22" s="68"/>
      <c r="L22" s="68"/>
      <c r="M22" s="64" t="str">
        <f t="shared" si="1"/>
        <v/>
      </c>
      <c r="N22" s="9" t="e">
        <f>INDEX(Likelihood,MATCH($J22,'Lista desplegable (sin entrada)'!$O$6:$O$9,0),1)</f>
        <v>#N/A</v>
      </c>
      <c r="O22" s="9" t="e">
        <f>INDEX(Gravity,MATCH(K22,'Lista desplegable (sin entrada)'!$O$14:$O$17,0),1)</f>
        <v>#N/A</v>
      </c>
      <c r="P22" s="9" t="e">
        <f>INDEX('Lista desplegable (sin entrada)'!$N$32:$O$35,MATCH(L22,'Lista desplegable (sin entrada)'!$O$32:$O$35,0),1)</f>
        <v>#N/A</v>
      </c>
    </row>
    <row r="23" spans="2:16" ht="30" customHeight="1" x14ac:dyDescent="0.2">
      <c r="B23" s="62">
        <f>'Módulo 1'!C23</f>
        <v>0</v>
      </c>
      <c r="C23" s="62">
        <f>'Módulo 1'!D23</f>
        <v>0</v>
      </c>
      <c r="D23" s="62">
        <f>'Módulo 1'!E23</f>
        <v>0</v>
      </c>
      <c r="E23" s="63" t="str">
        <f>IFERROR(INDEX('Lista desplegable (sin entrada)'!$E$10:$I$103,MATCH($D23,'Lista desplegable (sin entrada)'!$E$10:$E$103,0),2),"")</f>
        <v/>
      </c>
      <c r="F23" s="63" t="str">
        <f>IFERROR(INDEX('Lista desplegable (sin entrada)'!$E$10:$I$103,MATCH($D23,'Lista desplegable (sin entrada)'!$E$10:$E$103,0),3),"")</f>
        <v/>
      </c>
      <c r="G23" s="63" t="str">
        <f>IFERROR(INDEX('Lista desplegable (sin entrada)'!$E$10:$I$103,MATCH($D23,'Lista desplegable (sin entrada)'!$E$10:$E$103,0),4),"")</f>
        <v/>
      </c>
      <c r="H23" s="63" t="str">
        <f>IFERROR(INDEX('Lista desplegable (sin entrada)'!$E$10:$I$103,MATCH($D23,'Lista desplegable (sin entrada)'!$E$10:$E$103,0),5),"")</f>
        <v/>
      </c>
      <c r="I23" s="67">
        <f>'Módulo 2'!I22</f>
        <v>0</v>
      </c>
      <c r="J23" s="68"/>
      <c r="K23" s="68"/>
      <c r="L23" s="68"/>
      <c r="M23" s="64" t="str">
        <f t="shared" si="1"/>
        <v/>
      </c>
      <c r="N23" s="9" t="e">
        <f>INDEX(Likelihood,MATCH($J23,'Lista desplegable (sin entrada)'!$O$6:$O$9,0),1)</f>
        <v>#N/A</v>
      </c>
      <c r="O23" s="9" t="e">
        <f>INDEX(Gravity,MATCH(K23,'Lista desplegable (sin entrada)'!$O$14:$O$17,0),1)</f>
        <v>#N/A</v>
      </c>
      <c r="P23" s="9" t="e">
        <f>INDEX('Lista desplegable (sin entrada)'!$N$32:$O$35,MATCH(L23,'Lista desplegable (sin entrada)'!$O$32:$O$35,0),1)</f>
        <v>#N/A</v>
      </c>
    </row>
    <row r="24" spans="2:16" ht="30" customHeight="1" x14ac:dyDescent="0.2">
      <c r="B24" s="62">
        <f>'Módulo 1'!C24</f>
        <v>0</v>
      </c>
      <c r="C24" s="62">
        <f>'Módulo 1'!D24</f>
        <v>0</v>
      </c>
      <c r="D24" s="62">
        <f>'Módulo 1'!E24</f>
        <v>0</v>
      </c>
      <c r="E24" s="63" t="str">
        <f>IFERROR(INDEX('Lista desplegable (sin entrada)'!$E$10:$I$103,MATCH($D24,'Lista desplegable (sin entrada)'!$E$10:$E$103,0),2),"")</f>
        <v/>
      </c>
      <c r="F24" s="63" t="str">
        <f>IFERROR(INDEX('Lista desplegable (sin entrada)'!$E$10:$I$103,MATCH($D24,'Lista desplegable (sin entrada)'!$E$10:$E$103,0),3),"")</f>
        <v/>
      </c>
      <c r="G24" s="63" t="str">
        <f>IFERROR(INDEX('Lista desplegable (sin entrada)'!$E$10:$I$103,MATCH($D24,'Lista desplegable (sin entrada)'!$E$10:$E$103,0),4),"")</f>
        <v/>
      </c>
      <c r="H24" s="63" t="str">
        <f>IFERROR(INDEX('Lista desplegable (sin entrada)'!$E$10:$I$103,MATCH($D24,'Lista desplegable (sin entrada)'!$E$10:$E$103,0),5),"")</f>
        <v/>
      </c>
      <c r="I24" s="67">
        <f>'Módulo 2'!I23</f>
        <v>0</v>
      </c>
      <c r="J24" s="68"/>
      <c r="K24" s="68"/>
      <c r="L24" s="68"/>
      <c r="M24" s="64" t="str">
        <f t="shared" si="1"/>
        <v/>
      </c>
      <c r="N24" s="9" t="e">
        <f>INDEX(Likelihood,MATCH($J24,'Lista desplegable (sin entrada)'!$O$6:$O$9,0),1)</f>
        <v>#N/A</v>
      </c>
      <c r="O24" s="9" t="e">
        <f>INDEX(Gravity,MATCH(K24,'Lista desplegable (sin entrada)'!$O$14:$O$17,0),1)</f>
        <v>#N/A</v>
      </c>
      <c r="P24" s="9" t="e">
        <f>INDEX('Lista desplegable (sin entrada)'!$N$32:$O$35,MATCH(L24,'Lista desplegable (sin entrada)'!$O$32:$O$35,0),1)</f>
        <v>#N/A</v>
      </c>
    </row>
    <row r="25" spans="2:16" ht="30" customHeight="1" x14ac:dyDescent="0.2">
      <c r="B25" s="62">
        <f>'Módulo 1'!C25</f>
        <v>0</v>
      </c>
      <c r="C25" s="62">
        <f>'Módulo 1'!D25</f>
        <v>0</v>
      </c>
      <c r="D25" s="62">
        <f>'Módulo 1'!E25</f>
        <v>0</v>
      </c>
      <c r="E25" s="63" t="str">
        <f>IFERROR(INDEX('Lista desplegable (sin entrada)'!$E$10:$I$103,MATCH($D25,'Lista desplegable (sin entrada)'!$E$10:$E$103,0),2),"")</f>
        <v/>
      </c>
      <c r="F25" s="63" t="str">
        <f>IFERROR(INDEX('Lista desplegable (sin entrada)'!$E$10:$I$103,MATCH($D25,'Lista desplegable (sin entrada)'!$E$10:$E$103,0),3),"")</f>
        <v/>
      </c>
      <c r="G25" s="63" t="str">
        <f>IFERROR(INDEX('Lista desplegable (sin entrada)'!$E$10:$I$103,MATCH($D25,'Lista desplegable (sin entrada)'!$E$10:$E$103,0),4),"")</f>
        <v/>
      </c>
      <c r="H25" s="63" t="str">
        <f>IFERROR(INDEX('Lista desplegable (sin entrada)'!$E$10:$I$103,MATCH($D25,'Lista desplegable (sin entrada)'!$E$10:$E$103,0),5),"")</f>
        <v/>
      </c>
      <c r="I25" s="67">
        <f>'Módulo 2'!I24</f>
        <v>0</v>
      </c>
      <c r="J25" s="68"/>
      <c r="K25" s="68"/>
      <c r="L25" s="68"/>
      <c r="M25" s="64" t="str">
        <f t="shared" si="1"/>
        <v/>
      </c>
      <c r="N25" s="9" t="e">
        <f>INDEX(Likelihood,MATCH($J25,'Lista desplegable (sin entrada)'!$O$6:$O$9,0),1)</f>
        <v>#N/A</v>
      </c>
      <c r="O25" s="9" t="e">
        <f>INDEX(Gravity,MATCH(K25,'Lista desplegable (sin entrada)'!$O$14:$O$17,0),1)</f>
        <v>#N/A</v>
      </c>
      <c r="P25" s="9" t="e">
        <f>INDEX('Lista desplegable (sin entrada)'!$N$32:$O$35,MATCH(L25,'Lista desplegable (sin entrada)'!$O$32:$O$35,0),1)</f>
        <v>#N/A</v>
      </c>
    </row>
    <row r="26" spans="2:16" ht="30" customHeight="1" x14ac:dyDescent="0.2">
      <c r="B26" s="62">
        <f>'Módulo 1'!C26</f>
        <v>0</v>
      </c>
      <c r="C26" s="62">
        <f>'Módulo 1'!D26</f>
        <v>0</v>
      </c>
      <c r="D26" s="62">
        <f>'Módulo 1'!E26</f>
        <v>0</v>
      </c>
      <c r="E26" s="63" t="str">
        <f>IFERROR(INDEX('Lista desplegable (sin entrada)'!$E$10:$I$103,MATCH($D26,'Lista desplegable (sin entrada)'!$E$10:$E$103,0),2),"")</f>
        <v/>
      </c>
      <c r="F26" s="63" t="str">
        <f>IFERROR(INDEX('Lista desplegable (sin entrada)'!$E$10:$I$103,MATCH($D26,'Lista desplegable (sin entrada)'!$E$10:$E$103,0),3),"")</f>
        <v/>
      </c>
      <c r="G26" s="63" t="str">
        <f>IFERROR(INDEX('Lista desplegable (sin entrada)'!$E$10:$I$103,MATCH($D26,'Lista desplegable (sin entrada)'!$E$10:$E$103,0),4),"")</f>
        <v/>
      </c>
      <c r="H26" s="63" t="str">
        <f>IFERROR(INDEX('Lista desplegable (sin entrada)'!$E$10:$I$103,MATCH($D26,'Lista desplegable (sin entrada)'!$E$10:$E$103,0),5),"")</f>
        <v/>
      </c>
      <c r="I26" s="67">
        <f>'Módulo 2'!I25</f>
        <v>0</v>
      </c>
      <c r="J26" s="68"/>
      <c r="K26" s="68"/>
      <c r="L26" s="68"/>
      <c r="M26" s="64" t="str">
        <f t="shared" si="1"/>
        <v/>
      </c>
      <c r="N26" s="9" t="e">
        <f>INDEX(Likelihood,MATCH($J26,'Lista desplegable (sin entrada)'!$O$6:$O$9,0),1)</f>
        <v>#N/A</v>
      </c>
      <c r="O26" s="9" t="e">
        <f>INDEX(Gravity,MATCH(K26,'Lista desplegable (sin entrada)'!$O$14:$O$17,0),1)</f>
        <v>#N/A</v>
      </c>
      <c r="P26" s="9" t="e">
        <f>INDEX('Lista desplegable (sin entrada)'!$N$32:$O$35,MATCH(L26,'Lista desplegable (sin entrada)'!$O$32:$O$35,0),1)</f>
        <v>#N/A</v>
      </c>
    </row>
    <row r="27" spans="2:16" ht="30" customHeight="1" x14ac:dyDescent="0.2">
      <c r="B27" s="62">
        <f>'Módulo 1'!C27</f>
        <v>0</v>
      </c>
      <c r="C27" s="62">
        <f>'Módulo 1'!D27</f>
        <v>0</v>
      </c>
      <c r="D27" s="62">
        <f>'Módulo 1'!E27</f>
        <v>0</v>
      </c>
      <c r="E27" s="63" t="str">
        <f>IFERROR(INDEX('Lista desplegable (sin entrada)'!$E$10:$I$103,MATCH($D27,'Lista desplegable (sin entrada)'!$E$10:$E$103,0),2),"")</f>
        <v/>
      </c>
      <c r="F27" s="63" t="str">
        <f>IFERROR(INDEX('Lista desplegable (sin entrada)'!$E$10:$I$103,MATCH($D27,'Lista desplegable (sin entrada)'!$E$10:$E$103,0),3),"")</f>
        <v/>
      </c>
      <c r="G27" s="63" t="str">
        <f>IFERROR(INDEX('Lista desplegable (sin entrada)'!$E$10:$I$103,MATCH($D27,'Lista desplegable (sin entrada)'!$E$10:$E$103,0),4),"")</f>
        <v/>
      </c>
      <c r="H27" s="63" t="str">
        <f>IFERROR(INDEX('Lista desplegable (sin entrada)'!$E$10:$I$103,MATCH($D27,'Lista desplegable (sin entrada)'!$E$10:$E$103,0),5),"")</f>
        <v/>
      </c>
      <c r="I27" s="67">
        <f>'Módulo 2'!I26</f>
        <v>0</v>
      </c>
      <c r="J27" s="68"/>
      <c r="K27" s="68"/>
      <c r="L27" s="68"/>
      <c r="M27" s="64" t="str">
        <f t="shared" si="1"/>
        <v/>
      </c>
      <c r="N27" s="9" t="e">
        <f>INDEX(Likelihood,MATCH($J27,'Lista desplegable (sin entrada)'!$O$6:$O$9,0),1)</f>
        <v>#N/A</v>
      </c>
      <c r="O27" s="9" t="e">
        <f>INDEX(Gravity,MATCH(K27,'Lista desplegable (sin entrada)'!$O$14:$O$17,0),1)</f>
        <v>#N/A</v>
      </c>
      <c r="P27" s="9" t="e">
        <f>INDEX('Lista desplegable (sin entrada)'!$N$32:$O$35,MATCH(L27,'Lista desplegable (sin entrada)'!$O$32:$O$35,0),1)</f>
        <v>#N/A</v>
      </c>
    </row>
    <row r="28" spans="2:16" ht="30" customHeight="1" x14ac:dyDescent="0.2">
      <c r="B28" s="62">
        <f>'Módulo 1'!C28</f>
        <v>0</v>
      </c>
      <c r="C28" s="62">
        <f>'Módulo 1'!D28</f>
        <v>0</v>
      </c>
      <c r="D28" s="62">
        <f>'Módulo 1'!E28</f>
        <v>0</v>
      </c>
      <c r="E28" s="63" t="str">
        <f>IFERROR(INDEX('Lista desplegable (sin entrada)'!$E$10:$I$103,MATCH($D28,'Lista desplegable (sin entrada)'!$E$10:$E$103,0),2),"")</f>
        <v/>
      </c>
      <c r="F28" s="63" t="str">
        <f>IFERROR(INDEX('Lista desplegable (sin entrada)'!$E$10:$I$103,MATCH($D28,'Lista desplegable (sin entrada)'!$E$10:$E$103,0),3),"")</f>
        <v/>
      </c>
      <c r="G28" s="63" t="str">
        <f>IFERROR(INDEX('Lista desplegable (sin entrada)'!$E$10:$I$103,MATCH($D28,'Lista desplegable (sin entrada)'!$E$10:$E$103,0),4),"")</f>
        <v/>
      </c>
      <c r="H28" s="63" t="str">
        <f>IFERROR(INDEX('Lista desplegable (sin entrada)'!$E$10:$I$103,MATCH($D28,'Lista desplegable (sin entrada)'!$E$10:$E$103,0),5),"")</f>
        <v/>
      </c>
      <c r="I28" s="67">
        <f>'Módulo 2'!I27</f>
        <v>0</v>
      </c>
      <c r="J28" s="68"/>
      <c r="K28" s="68"/>
      <c r="L28" s="68"/>
      <c r="M28" s="64" t="str">
        <f t="shared" si="1"/>
        <v/>
      </c>
      <c r="N28" s="9" t="e">
        <f>INDEX(Likelihood,MATCH($J28,'Lista desplegable (sin entrada)'!$O$6:$O$9,0),1)</f>
        <v>#N/A</v>
      </c>
      <c r="O28" s="9" t="e">
        <f>INDEX(Gravity,MATCH(K28,'Lista desplegable (sin entrada)'!$O$14:$O$17,0),1)</f>
        <v>#N/A</v>
      </c>
      <c r="P28" s="9" t="e">
        <f>INDEX('Lista desplegable (sin entrada)'!$N$32:$O$35,MATCH(L28,'Lista desplegable (sin entrada)'!$O$32:$O$35,0),1)</f>
        <v>#N/A</v>
      </c>
    </row>
    <row r="29" spans="2:16" ht="30" customHeight="1" x14ac:dyDescent="0.2">
      <c r="B29" s="62">
        <f>'Módulo 1'!C29</f>
        <v>0</v>
      </c>
      <c r="C29" s="62">
        <f>'Módulo 1'!D29</f>
        <v>0</v>
      </c>
      <c r="D29" s="62">
        <f>'Módulo 1'!E29</f>
        <v>0</v>
      </c>
      <c r="E29" s="63" t="str">
        <f>IFERROR(INDEX('Lista desplegable (sin entrada)'!$E$10:$I$103,MATCH($D29,'Lista desplegable (sin entrada)'!$E$10:$E$103,0),2),"")</f>
        <v/>
      </c>
      <c r="F29" s="63" t="str">
        <f>IFERROR(INDEX('Lista desplegable (sin entrada)'!$E$10:$I$103,MATCH($D29,'Lista desplegable (sin entrada)'!$E$10:$E$103,0),3),"")</f>
        <v/>
      </c>
      <c r="G29" s="63" t="str">
        <f>IFERROR(INDEX('Lista desplegable (sin entrada)'!$E$10:$I$103,MATCH($D29,'Lista desplegable (sin entrada)'!$E$10:$E$103,0),4),"")</f>
        <v/>
      </c>
      <c r="H29" s="63" t="str">
        <f>IFERROR(INDEX('Lista desplegable (sin entrada)'!$E$10:$I$103,MATCH($D29,'Lista desplegable (sin entrada)'!$E$10:$E$103,0),5),"")</f>
        <v/>
      </c>
      <c r="I29" s="67">
        <f>'Módulo 2'!I28</f>
        <v>0</v>
      </c>
      <c r="J29" s="68"/>
      <c r="K29" s="68"/>
      <c r="L29" s="68"/>
      <c r="M29" s="64" t="str">
        <f t="shared" si="1"/>
        <v/>
      </c>
      <c r="N29" s="9" t="e">
        <f>INDEX(Likelihood,MATCH($J29,'Lista desplegable (sin entrada)'!$O$6:$O$9,0),1)</f>
        <v>#N/A</v>
      </c>
      <c r="O29" s="9" t="e">
        <f>INDEX(Gravity,MATCH(K29,'Lista desplegable (sin entrada)'!$O$14:$O$17,0),1)</f>
        <v>#N/A</v>
      </c>
      <c r="P29" s="9" t="e">
        <f>INDEX('Lista desplegable (sin entrada)'!$N$32:$O$35,MATCH(L29,'Lista desplegable (sin entrada)'!$O$32:$O$35,0),1)</f>
        <v>#N/A</v>
      </c>
    </row>
    <row r="30" spans="2:16" ht="30" customHeight="1" x14ac:dyDescent="0.2">
      <c r="B30" s="62">
        <f>'Módulo 1'!C30</f>
        <v>0</v>
      </c>
      <c r="C30" s="62">
        <f>'Módulo 1'!D30</f>
        <v>0</v>
      </c>
      <c r="D30" s="62">
        <f>'Módulo 1'!E30</f>
        <v>0</v>
      </c>
      <c r="E30" s="63" t="str">
        <f>IFERROR(INDEX('Lista desplegable (sin entrada)'!$E$10:$I$103,MATCH($D30,'Lista desplegable (sin entrada)'!$E$10:$E$103,0),2),"")</f>
        <v/>
      </c>
      <c r="F30" s="63" t="str">
        <f>IFERROR(INDEX('Lista desplegable (sin entrada)'!$E$10:$I$103,MATCH($D30,'Lista desplegable (sin entrada)'!$E$10:$E$103,0),3),"")</f>
        <v/>
      </c>
      <c r="G30" s="63" t="str">
        <f>IFERROR(INDEX('Lista desplegable (sin entrada)'!$E$10:$I$103,MATCH($D30,'Lista desplegable (sin entrada)'!$E$10:$E$103,0),4),"")</f>
        <v/>
      </c>
      <c r="H30" s="63" t="str">
        <f>IFERROR(INDEX('Lista desplegable (sin entrada)'!$E$10:$I$103,MATCH($D30,'Lista desplegable (sin entrada)'!$E$10:$E$103,0),5),"")</f>
        <v/>
      </c>
      <c r="I30" s="67">
        <f>'Módulo 2'!I29</f>
        <v>0</v>
      </c>
      <c r="J30" s="68"/>
      <c r="K30" s="68"/>
      <c r="L30" s="68"/>
      <c r="M30" s="64" t="str">
        <f t="shared" si="1"/>
        <v/>
      </c>
      <c r="N30" s="9" t="e">
        <f>INDEX(Likelihood,MATCH($J30,'Lista desplegable (sin entrada)'!$O$6:$O$9,0),1)</f>
        <v>#N/A</v>
      </c>
      <c r="O30" s="9" t="e">
        <f>INDEX(Gravity,MATCH(K30,'Lista desplegable (sin entrada)'!$O$14:$O$17,0),1)</f>
        <v>#N/A</v>
      </c>
      <c r="P30" s="9" t="e">
        <f>INDEX('Lista desplegable (sin entrada)'!$N$32:$O$35,MATCH(L30,'Lista desplegable (sin entrada)'!$O$32:$O$35,0),1)</f>
        <v>#N/A</v>
      </c>
    </row>
    <row r="31" spans="2:16" ht="30" customHeight="1" x14ac:dyDescent="0.2">
      <c r="B31" s="62">
        <f>'Módulo 1'!C31</f>
        <v>0</v>
      </c>
      <c r="C31" s="62">
        <f>'Módulo 1'!D31</f>
        <v>0</v>
      </c>
      <c r="D31" s="62">
        <f>'Módulo 1'!E31</f>
        <v>0</v>
      </c>
      <c r="E31" s="63" t="str">
        <f>IFERROR(INDEX('Lista desplegable (sin entrada)'!$E$10:$I$103,MATCH($D31,'Lista desplegable (sin entrada)'!$E$10:$E$103,0),2),"")</f>
        <v/>
      </c>
      <c r="F31" s="63" t="str">
        <f>IFERROR(INDEX('Lista desplegable (sin entrada)'!$E$10:$I$103,MATCH($D31,'Lista desplegable (sin entrada)'!$E$10:$E$103,0),3),"")</f>
        <v/>
      </c>
      <c r="G31" s="63" t="str">
        <f>IFERROR(INDEX('Lista desplegable (sin entrada)'!$E$10:$I$103,MATCH($D31,'Lista desplegable (sin entrada)'!$E$10:$E$103,0),4),"")</f>
        <v/>
      </c>
      <c r="H31" s="63" t="str">
        <f>IFERROR(INDEX('Lista desplegable (sin entrada)'!$E$10:$I$103,MATCH($D31,'Lista desplegable (sin entrada)'!$E$10:$E$103,0),5),"")</f>
        <v/>
      </c>
      <c r="I31" s="67">
        <f>'Módulo 2'!I30</f>
        <v>0</v>
      </c>
      <c r="J31" s="68"/>
      <c r="K31" s="68"/>
      <c r="L31" s="68"/>
      <c r="M31" s="64" t="str">
        <f t="shared" si="1"/>
        <v/>
      </c>
      <c r="N31" s="9" t="e">
        <f>INDEX(Likelihood,MATCH($J31,'Lista desplegable (sin entrada)'!$O$6:$O$9,0),1)</f>
        <v>#N/A</v>
      </c>
      <c r="O31" s="9" t="e">
        <f>INDEX(Gravity,MATCH(K31,'Lista desplegable (sin entrada)'!$O$14:$O$17,0),1)</f>
        <v>#N/A</v>
      </c>
      <c r="P31" s="9" t="e">
        <f>INDEX('Lista desplegable (sin entrada)'!$N$32:$O$35,MATCH(L31,'Lista desplegable (sin entrada)'!$O$32:$O$35,0),1)</f>
        <v>#N/A</v>
      </c>
    </row>
    <row r="32" spans="2:16" ht="30" customHeight="1" x14ac:dyDescent="0.2">
      <c r="B32" s="62">
        <f>'Módulo 1'!C32</f>
        <v>0</v>
      </c>
      <c r="C32" s="62">
        <f>'Módulo 1'!D32</f>
        <v>0</v>
      </c>
      <c r="D32" s="62">
        <f>'Módulo 1'!E32</f>
        <v>0</v>
      </c>
      <c r="E32" s="63" t="str">
        <f>IFERROR(INDEX('Lista desplegable (sin entrada)'!$E$10:$I$103,MATCH($D32,'Lista desplegable (sin entrada)'!$E$10:$E$103,0),2),"")</f>
        <v/>
      </c>
      <c r="F32" s="63" t="str">
        <f>IFERROR(INDEX('Lista desplegable (sin entrada)'!$E$10:$I$103,MATCH($D32,'Lista desplegable (sin entrada)'!$E$10:$E$103,0),3),"")</f>
        <v/>
      </c>
      <c r="G32" s="63" t="str">
        <f>IFERROR(INDEX('Lista desplegable (sin entrada)'!$E$10:$I$103,MATCH($D32,'Lista desplegable (sin entrada)'!$E$10:$E$103,0),4),"")</f>
        <v/>
      </c>
      <c r="H32" s="63" t="str">
        <f>IFERROR(INDEX('Lista desplegable (sin entrada)'!$E$10:$I$103,MATCH($D32,'Lista desplegable (sin entrada)'!$E$10:$E$103,0),5),"")</f>
        <v/>
      </c>
      <c r="I32" s="67">
        <f>'Módulo 2'!I31</f>
        <v>0</v>
      </c>
      <c r="J32" s="68"/>
      <c r="K32" s="68"/>
      <c r="L32" s="68"/>
      <c r="M32" s="64" t="str">
        <f t="shared" si="1"/>
        <v/>
      </c>
      <c r="N32" s="9" t="e">
        <f>INDEX(Likelihood,MATCH($J32,'Lista desplegable (sin entrada)'!$O$6:$O$9,0),1)</f>
        <v>#N/A</v>
      </c>
      <c r="O32" s="9" t="e">
        <f>INDEX(Gravity,MATCH(K32,'Lista desplegable (sin entrada)'!$O$14:$O$17,0),1)</f>
        <v>#N/A</v>
      </c>
      <c r="P32" s="9" t="e">
        <f>INDEX('Lista desplegable (sin entrada)'!$N$32:$O$35,MATCH(L32,'Lista desplegable (sin entrada)'!$O$32:$O$35,0),1)</f>
        <v>#N/A</v>
      </c>
    </row>
    <row r="33" spans="2:16" ht="30" customHeight="1" x14ac:dyDescent="0.2">
      <c r="B33" s="62">
        <f>'Módulo 1'!C33</f>
        <v>0</v>
      </c>
      <c r="C33" s="62">
        <f>'Módulo 1'!D33</f>
        <v>0</v>
      </c>
      <c r="D33" s="62">
        <f>'Módulo 1'!E33</f>
        <v>0</v>
      </c>
      <c r="E33" s="63" t="str">
        <f>IFERROR(INDEX('Lista desplegable (sin entrada)'!$E$10:$I$103,MATCH($D33,'Lista desplegable (sin entrada)'!$E$10:$E$103,0),2),"")</f>
        <v/>
      </c>
      <c r="F33" s="63" t="str">
        <f>IFERROR(INDEX('Lista desplegable (sin entrada)'!$E$10:$I$103,MATCH($D33,'Lista desplegable (sin entrada)'!$E$10:$E$103,0),3),"")</f>
        <v/>
      </c>
      <c r="G33" s="63" t="str">
        <f>IFERROR(INDEX('Lista desplegable (sin entrada)'!$E$10:$I$103,MATCH($D33,'Lista desplegable (sin entrada)'!$E$10:$E$103,0),4),"")</f>
        <v/>
      </c>
      <c r="H33" s="63" t="str">
        <f>IFERROR(INDEX('Lista desplegable (sin entrada)'!$E$10:$I$103,MATCH($D33,'Lista desplegable (sin entrada)'!$E$10:$E$103,0),5),"")</f>
        <v/>
      </c>
      <c r="I33" s="67">
        <f>'Módulo 2'!I32</f>
        <v>0</v>
      </c>
      <c r="J33" s="68"/>
      <c r="K33" s="68"/>
      <c r="L33" s="68"/>
      <c r="M33" s="64" t="str">
        <f t="shared" si="1"/>
        <v/>
      </c>
      <c r="N33" s="9" t="e">
        <f>INDEX(Likelihood,MATCH($J33,'Lista desplegable (sin entrada)'!$O$6:$O$9,0),1)</f>
        <v>#N/A</v>
      </c>
      <c r="O33" s="9" t="e">
        <f>INDEX(Gravity,MATCH(K33,'Lista desplegable (sin entrada)'!$O$14:$O$17,0),1)</f>
        <v>#N/A</v>
      </c>
      <c r="P33" s="9" t="e">
        <f>INDEX('Lista desplegable (sin entrada)'!$N$32:$O$35,MATCH(L33,'Lista desplegable (sin entrada)'!$O$32:$O$35,0),1)</f>
        <v>#N/A</v>
      </c>
    </row>
    <row r="34" spans="2:16" ht="30" customHeight="1" x14ac:dyDescent="0.2">
      <c r="B34" s="62">
        <f>'Módulo 1'!C34</f>
        <v>0</v>
      </c>
      <c r="C34" s="62">
        <f>'Módulo 1'!D34</f>
        <v>0</v>
      </c>
      <c r="D34" s="62">
        <f>'Módulo 1'!E34</f>
        <v>0</v>
      </c>
      <c r="E34" s="63" t="str">
        <f>IFERROR(INDEX('Lista desplegable (sin entrada)'!$E$10:$I$103,MATCH($D34,'Lista desplegable (sin entrada)'!$E$10:$E$103,0),2),"")</f>
        <v/>
      </c>
      <c r="F34" s="63" t="str">
        <f>IFERROR(INDEX('Lista desplegable (sin entrada)'!$E$10:$I$103,MATCH($D34,'Lista desplegable (sin entrada)'!$E$10:$E$103,0),3),"")</f>
        <v/>
      </c>
      <c r="G34" s="63" t="str">
        <f>IFERROR(INDEX('Lista desplegable (sin entrada)'!$E$10:$I$103,MATCH($D34,'Lista desplegable (sin entrada)'!$E$10:$E$103,0),4),"")</f>
        <v/>
      </c>
      <c r="H34" s="63" t="str">
        <f>IFERROR(INDEX('Lista desplegable (sin entrada)'!$E$10:$I$103,MATCH($D34,'Lista desplegable (sin entrada)'!$E$10:$E$103,0),5),"")</f>
        <v/>
      </c>
      <c r="I34" s="67">
        <f>'Módulo 2'!I33</f>
        <v>0</v>
      </c>
      <c r="J34" s="68"/>
      <c r="K34" s="68"/>
      <c r="L34" s="68"/>
      <c r="M34" s="64" t="str">
        <f t="shared" si="1"/>
        <v/>
      </c>
      <c r="N34" s="9" t="e">
        <f>INDEX(Likelihood,MATCH($J34,'Lista desplegable (sin entrada)'!$O$6:$O$9,0),1)</f>
        <v>#N/A</v>
      </c>
      <c r="O34" s="9" t="e">
        <f>INDEX(Gravity,MATCH(K34,'Lista desplegable (sin entrada)'!$O$14:$O$17,0),1)</f>
        <v>#N/A</v>
      </c>
      <c r="P34" s="9" t="e">
        <f>INDEX('Lista desplegable (sin entrada)'!$N$32:$O$35,MATCH(L34,'Lista desplegable (sin entrada)'!$O$32:$O$35,0),1)</f>
        <v>#N/A</v>
      </c>
    </row>
    <row r="35" spans="2:16" ht="30" customHeight="1" x14ac:dyDescent="0.2">
      <c r="B35" s="62">
        <f>'Módulo 1'!C35</f>
        <v>0</v>
      </c>
      <c r="C35" s="62">
        <f>'Módulo 1'!D35</f>
        <v>0</v>
      </c>
      <c r="D35" s="62">
        <f>'Módulo 1'!E35</f>
        <v>0</v>
      </c>
      <c r="E35" s="63" t="str">
        <f>IFERROR(INDEX('Lista desplegable (sin entrada)'!$E$10:$I$103,MATCH($D35,'Lista desplegable (sin entrada)'!$E$10:$E$103,0),2),"")</f>
        <v/>
      </c>
      <c r="F35" s="63" t="str">
        <f>IFERROR(INDEX('Lista desplegable (sin entrada)'!$E$10:$I$103,MATCH($D35,'Lista desplegable (sin entrada)'!$E$10:$E$103,0),3),"")</f>
        <v/>
      </c>
      <c r="G35" s="63" t="str">
        <f>IFERROR(INDEX('Lista desplegable (sin entrada)'!$E$10:$I$103,MATCH($D35,'Lista desplegable (sin entrada)'!$E$10:$E$103,0),4),"")</f>
        <v/>
      </c>
      <c r="H35" s="63" t="str">
        <f>IFERROR(INDEX('Lista desplegable (sin entrada)'!$E$10:$I$103,MATCH($D35,'Lista desplegable (sin entrada)'!$E$10:$E$103,0),5),"")</f>
        <v/>
      </c>
      <c r="I35" s="67">
        <f>'Módulo 2'!I34</f>
        <v>0</v>
      </c>
      <c r="J35" s="68"/>
      <c r="K35" s="68"/>
      <c r="L35" s="68"/>
      <c r="M35" s="64" t="str">
        <f t="shared" si="1"/>
        <v/>
      </c>
      <c r="N35" s="9" t="e">
        <f>INDEX(Likelihood,MATCH($J35,'Lista desplegable (sin entrada)'!$O$6:$O$9,0),1)</f>
        <v>#N/A</v>
      </c>
      <c r="O35" s="9" t="e">
        <f>INDEX(Gravity,MATCH(K35,'Lista desplegable (sin entrada)'!$O$14:$O$17,0),1)</f>
        <v>#N/A</v>
      </c>
      <c r="P35" s="9" t="e">
        <f>INDEX('Lista desplegable (sin entrada)'!$N$32:$O$35,MATCH(L35,'Lista desplegable (sin entrada)'!$O$32:$O$35,0),1)</f>
        <v>#N/A</v>
      </c>
    </row>
    <row r="36" spans="2:16" ht="30" customHeight="1" x14ac:dyDescent="0.2">
      <c r="B36" s="62">
        <f>'Módulo 1'!C36</f>
        <v>0</v>
      </c>
      <c r="C36" s="62">
        <f>'Módulo 1'!D36</f>
        <v>0</v>
      </c>
      <c r="D36" s="62">
        <f>'Módulo 1'!E36</f>
        <v>0</v>
      </c>
      <c r="E36" s="63" t="str">
        <f>IFERROR(INDEX('Lista desplegable (sin entrada)'!$E$10:$I$103,MATCH($D36,'Lista desplegable (sin entrada)'!$E$10:$E$103,0),2),"")</f>
        <v/>
      </c>
      <c r="F36" s="63" t="str">
        <f>IFERROR(INDEX('Lista desplegable (sin entrada)'!$E$10:$I$103,MATCH($D36,'Lista desplegable (sin entrada)'!$E$10:$E$103,0),3),"")</f>
        <v/>
      </c>
      <c r="G36" s="63" t="str">
        <f>IFERROR(INDEX('Lista desplegable (sin entrada)'!$E$10:$I$103,MATCH($D36,'Lista desplegable (sin entrada)'!$E$10:$E$103,0),4),"")</f>
        <v/>
      </c>
      <c r="H36" s="63" t="str">
        <f>IFERROR(INDEX('Lista desplegable (sin entrada)'!$E$10:$I$103,MATCH($D36,'Lista desplegable (sin entrada)'!$E$10:$E$103,0),5),"")</f>
        <v/>
      </c>
      <c r="I36" s="67">
        <f>'Módulo 2'!I35</f>
        <v>0</v>
      </c>
      <c r="J36" s="68"/>
      <c r="K36" s="68"/>
      <c r="L36" s="68"/>
      <c r="M36" s="64" t="str">
        <f t="shared" si="1"/>
        <v/>
      </c>
      <c r="N36" s="9" t="e">
        <f>INDEX(Likelihood,MATCH($J36,'Lista desplegable (sin entrada)'!$O$6:$O$9,0),1)</f>
        <v>#N/A</v>
      </c>
      <c r="O36" s="9" t="e">
        <f>INDEX(Gravity,MATCH(K36,'Lista desplegable (sin entrada)'!$O$14:$O$17,0),1)</f>
        <v>#N/A</v>
      </c>
      <c r="P36" s="9" t="e">
        <f>INDEX('Lista desplegable (sin entrada)'!$N$32:$O$35,MATCH(L36,'Lista desplegable (sin entrada)'!$O$32:$O$35,0),1)</f>
        <v>#N/A</v>
      </c>
    </row>
    <row r="37" spans="2:16" ht="30" customHeight="1" x14ac:dyDescent="0.2">
      <c r="B37" s="62">
        <f>'Módulo 1'!C37</f>
        <v>0</v>
      </c>
      <c r="C37" s="62">
        <f>'Módulo 1'!D37</f>
        <v>0</v>
      </c>
      <c r="D37" s="62">
        <f>'Módulo 1'!E37</f>
        <v>0</v>
      </c>
      <c r="E37" s="63" t="str">
        <f>IFERROR(INDEX('Lista desplegable (sin entrada)'!$E$10:$I$103,MATCH($D37,'Lista desplegable (sin entrada)'!$E$10:$E$103,0),2),"")</f>
        <v/>
      </c>
      <c r="F37" s="63" t="str">
        <f>IFERROR(INDEX('Lista desplegable (sin entrada)'!$E$10:$I$103,MATCH($D37,'Lista desplegable (sin entrada)'!$E$10:$E$103,0),3),"")</f>
        <v/>
      </c>
      <c r="G37" s="63" t="str">
        <f>IFERROR(INDEX('Lista desplegable (sin entrada)'!$E$10:$I$103,MATCH($D37,'Lista desplegable (sin entrada)'!$E$10:$E$103,0),4),"")</f>
        <v/>
      </c>
      <c r="H37" s="63" t="str">
        <f>IFERROR(INDEX('Lista desplegable (sin entrada)'!$E$10:$I$103,MATCH($D37,'Lista desplegable (sin entrada)'!$E$10:$E$103,0),5),"")</f>
        <v/>
      </c>
      <c r="I37" s="67">
        <f>'Módulo 2'!I36</f>
        <v>0</v>
      </c>
      <c r="J37" s="68"/>
      <c r="K37" s="68"/>
      <c r="L37" s="68"/>
      <c r="M37" s="64" t="str">
        <f t="shared" si="1"/>
        <v/>
      </c>
      <c r="N37" s="9" t="e">
        <f>INDEX(Likelihood,MATCH($J37,'Lista desplegable (sin entrada)'!$O$6:$O$9,0),1)</f>
        <v>#N/A</v>
      </c>
      <c r="O37" s="9" t="e">
        <f>INDEX(Gravity,MATCH(K37,'Lista desplegable (sin entrada)'!$O$14:$O$17,0),1)</f>
        <v>#N/A</v>
      </c>
      <c r="P37" s="9" t="e">
        <f>INDEX('Lista desplegable (sin entrada)'!$N$32:$O$35,MATCH(L37,'Lista desplegable (sin entrada)'!$O$32:$O$35,0),1)</f>
        <v>#N/A</v>
      </c>
    </row>
    <row r="38" spans="2:16" ht="30" customHeight="1" x14ac:dyDescent="0.2">
      <c r="B38" s="62">
        <f>'Módulo 1'!C38</f>
        <v>0</v>
      </c>
      <c r="C38" s="62">
        <f>'Módulo 1'!D38</f>
        <v>0</v>
      </c>
      <c r="D38" s="62">
        <f>'Módulo 1'!E38</f>
        <v>0</v>
      </c>
      <c r="E38" s="63" t="str">
        <f>IFERROR(INDEX('Lista desplegable (sin entrada)'!$E$10:$I$103,MATCH($D38,'Lista desplegable (sin entrada)'!$E$10:$E$103,0),2),"")</f>
        <v/>
      </c>
      <c r="F38" s="63" t="str">
        <f>IFERROR(INDEX('Lista desplegable (sin entrada)'!$E$10:$I$103,MATCH($D38,'Lista desplegable (sin entrada)'!$E$10:$E$103,0),3),"")</f>
        <v/>
      </c>
      <c r="G38" s="63" t="str">
        <f>IFERROR(INDEX('Lista desplegable (sin entrada)'!$E$10:$I$103,MATCH($D38,'Lista desplegable (sin entrada)'!$E$10:$E$103,0),4),"")</f>
        <v/>
      </c>
      <c r="H38" s="63" t="str">
        <f>IFERROR(INDEX('Lista desplegable (sin entrada)'!$E$10:$I$103,MATCH($D38,'Lista desplegable (sin entrada)'!$E$10:$E$103,0),5),"")</f>
        <v/>
      </c>
      <c r="I38" s="67">
        <f>'Módulo 2'!I37</f>
        <v>0</v>
      </c>
      <c r="J38" s="68"/>
      <c r="K38" s="68"/>
      <c r="L38" s="68"/>
      <c r="M38" s="64" t="str">
        <f t="shared" si="1"/>
        <v/>
      </c>
      <c r="N38" s="9" t="e">
        <f>INDEX(Likelihood,MATCH($J38,'Lista desplegable (sin entrada)'!$O$6:$O$9,0),1)</f>
        <v>#N/A</v>
      </c>
      <c r="O38" s="9" t="e">
        <f>INDEX(Gravity,MATCH(K38,'Lista desplegable (sin entrada)'!$O$14:$O$17,0),1)</f>
        <v>#N/A</v>
      </c>
      <c r="P38" s="9" t="e">
        <f>INDEX('Lista desplegable (sin entrada)'!$N$32:$O$35,MATCH(L38,'Lista desplegable (sin entrada)'!$O$32:$O$35,0),1)</f>
        <v>#N/A</v>
      </c>
    </row>
    <row r="39" spans="2:16" ht="30" customHeight="1" x14ac:dyDescent="0.2">
      <c r="B39" s="62">
        <f>'Módulo 1'!C39</f>
        <v>0</v>
      </c>
      <c r="C39" s="62">
        <f>'Módulo 1'!D39</f>
        <v>0</v>
      </c>
      <c r="D39" s="62">
        <f>'Módulo 1'!E39</f>
        <v>0</v>
      </c>
      <c r="E39" s="63" t="str">
        <f>IFERROR(INDEX('Lista desplegable (sin entrada)'!$E$10:$I$103,MATCH($D39,'Lista desplegable (sin entrada)'!$E$10:$E$103,0),2),"")</f>
        <v/>
      </c>
      <c r="F39" s="63" t="str">
        <f>IFERROR(INDEX('Lista desplegable (sin entrada)'!$E$10:$I$103,MATCH($D39,'Lista desplegable (sin entrada)'!$E$10:$E$103,0),3),"")</f>
        <v/>
      </c>
      <c r="G39" s="63" t="str">
        <f>IFERROR(INDEX('Lista desplegable (sin entrada)'!$E$10:$I$103,MATCH($D39,'Lista desplegable (sin entrada)'!$E$10:$E$103,0),4),"")</f>
        <v/>
      </c>
      <c r="H39" s="63" t="str">
        <f>IFERROR(INDEX('Lista desplegable (sin entrada)'!$E$10:$I$103,MATCH($D39,'Lista desplegable (sin entrada)'!$E$10:$E$103,0),5),"")</f>
        <v/>
      </c>
      <c r="I39" s="67">
        <f>'Módulo 2'!I38</f>
        <v>0</v>
      </c>
      <c r="J39" s="68"/>
      <c r="K39" s="68"/>
      <c r="L39" s="68"/>
      <c r="M39" s="64" t="str">
        <f t="shared" si="1"/>
        <v/>
      </c>
      <c r="N39" s="9" t="e">
        <f>INDEX(Likelihood,MATCH($J39,'Lista desplegable (sin entrada)'!$O$6:$O$9,0),1)</f>
        <v>#N/A</v>
      </c>
      <c r="O39" s="9" t="e">
        <f>INDEX(Gravity,MATCH(K39,'Lista desplegable (sin entrada)'!$O$14:$O$17,0),1)</f>
        <v>#N/A</v>
      </c>
      <c r="P39" s="9" t="e">
        <f>INDEX('Lista desplegable (sin entrada)'!$N$32:$O$35,MATCH(L39,'Lista desplegable (sin entrada)'!$O$32:$O$35,0),1)</f>
        <v>#N/A</v>
      </c>
    </row>
    <row r="40" spans="2:16" ht="30" customHeight="1" x14ac:dyDescent="0.2">
      <c r="B40" s="62">
        <f>'Módulo 1'!C40</f>
        <v>0</v>
      </c>
      <c r="C40" s="62">
        <f>'Módulo 1'!D40</f>
        <v>0</v>
      </c>
      <c r="D40" s="62">
        <f>'Módulo 1'!E40</f>
        <v>0</v>
      </c>
      <c r="E40" s="63" t="str">
        <f>IFERROR(INDEX('Lista desplegable (sin entrada)'!$E$10:$I$103,MATCH($D40,'Lista desplegable (sin entrada)'!$E$10:$E$103,0),2),"")</f>
        <v/>
      </c>
      <c r="F40" s="63" t="str">
        <f>IFERROR(INDEX('Lista desplegable (sin entrada)'!$E$10:$I$103,MATCH($D40,'Lista desplegable (sin entrada)'!$E$10:$E$103,0),3),"")</f>
        <v/>
      </c>
      <c r="G40" s="63" t="str">
        <f>IFERROR(INDEX('Lista desplegable (sin entrada)'!$E$10:$I$103,MATCH($D40,'Lista desplegable (sin entrada)'!$E$10:$E$103,0),4),"")</f>
        <v/>
      </c>
      <c r="H40" s="63" t="str">
        <f>IFERROR(INDEX('Lista desplegable (sin entrada)'!$E$10:$I$103,MATCH($D40,'Lista desplegable (sin entrada)'!$E$10:$E$103,0),5),"")</f>
        <v/>
      </c>
      <c r="I40" s="67">
        <f>'Módulo 2'!I39</f>
        <v>0</v>
      </c>
      <c r="J40" s="68"/>
      <c r="K40" s="68"/>
      <c r="L40" s="68"/>
      <c r="M40" s="64" t="str">
        <f t="shared" si="1"/>
        <v/>
      </c>
      <c r="N40" s="9" t="e">
        <f>INDEX(Likelihood,MATCH($J40,'Lista desplegable (sin entrada)'!$O$6:$O$9,0),1)</f>
        <v>#N/A</v>
      </c>
      <c r="O40" s="9" t="e">
        <f>INDEX(Gravity,MATCH(K40,'Lista desplegable (sin entrada)'!$O$14:$O$17,0),1)</f>
        <v>#N/A</v>
      </c>
      <c r="P40" s="9" t="e">
        <f>INDEX('Lista desplegable (sin entrada)'!$N$32:$O$35,MATCH(L40,'Lista desplegable (sin entrada)'!$O$32:$O$35,0),1)</f>
        <v>#N/A</v>
      </c>
    </row>
    <row r="41" spans="2:16" ht="30" customHeight="1" x14ac:dyDescent="0.2">
      <c r="B41" s="62">
        <f>'Módulo 1'!C41</f>
        <v>0</v>
      </c>
      <c r="C41" s="62">
        <f>'Módulo 1'!D41</f>
        <v>0</v>
      </c>
      <c r="D41" s="62">
        <f>'Módulo 1'!E41</f>
        <v>0</v>
      </c>
      <c r="E41" s="63" t="str">
        <f>IFERROR(INDEX('Lista desplegable (sin entrada)'!$E$10:$I$103,MATCH($D41,'Lista desplegable (sin entrada)'!$E$10:$E$103,0),2),"")</f>
        <v/>
      </c>
      <c r="F41" s="63" t="str">
        <f>IFERROR(INDEX('Lista desplegable (sin entrada)'!$E$10:$I$103,MATCH($D41,'Lista desplegable (sin entrada)'!$E$10:$E$103,0),3),"")</f>
        <v/>
      </c>
      <c r="G41" s="63" t="str">
        <f>IFERROR(INDEX('Lista desplegable (sin entrada)'!$E$10:$I$103,MATCH($D41,'Lista desplegable (sin entrada)'!$E$10:$E$103,0),4),"")</f>
        <v/>
      </c>
      <c r="H41" s="63" t="str">
        <f>IFERROR(INDEX('Lista desplegable (sin entrada)'!$E$10:$I$103,MATCH($D41,'Lista desplegable (sin entrada)'!$E$10:$E$103,0),5),"")</f>
        <v/>
      </c>
      <c r="I41" s="67">
        <f>'Módulo 2'!I40</f>
        <v>0</v>
      </c>
      <c r="J41" s="68"/>
      <c r="K41" s="68"/>
      <c r="L41" s="68"/>
      <c r="M41" s="64" t="str">
        <f t="shared" si="1"/>
        <v/>
      </c>
      <c r="N41" s="9" t="e">
        <f>INDEX(Likelihood,MATCH($J41,'Lista desplegable (sin entrada)'!$O$6:$O$9,0),1)</f>
        <v>#N/A</v>
      </c>
      <c r="O41" s="9" t="e">
        <f>INDEX(Gravity,MATCH(K41,'Lista desplegable (sin entrada)'!$O$14:$O$17,0),1)</f>
        <v>#N/A</v>
      </c>
      <c r="P41" s="9" t="e">
        <f>INDEX('Lista desplegable (sin entrada)'!$N$32:$O$35,MATCH(L41,'Lista desplegable (sin entrada)'!$O$32:$O$35,0),1)</f>
        <v>#N/A</v>
      </c>
    </row>
    <row r="42" spans="2:16" ht="30" customHeight="1" x14ac:dyDescent="0.2">
      <c r="B42" s="62">
        <f>'Módulo 1'!C42</f>
        <v>0</v>
      </c>
      <c r="C42" s="62">
        <f>'Módulo 1'!D42</f>
        <v>0</v>
      </c>
      <c r="D42" s="62">
        <f>'Módulo 1'!E42</f>
        <v>0</v>
      </c>
      <c r="E42" s="63" t="str">
        <f>IFERROR(INDEX('Lista desplegable (sin entrada)'!$E$10:$I$103,MATCH($D42,'Lista desplegable (sin entrada)'!$E$10:$E$103,0),2),"")</f>
        <v/>
      </c>
      <c r="F42" s="63" t="str">
        <f>IFERROR(INDEX('Lista desplegable (sin entrada)'!$E$10:$I$103,MATCH($D42,'Lista desplegable (sin entrada)'!$E$10:$E$103,0),3),"")</f>
        <v/>
      </c>
      <c r="G42" s="63" t="str">
        <f>IFERROR(INDEX('Lista desplegable (sin entrada)'!$E$10:$I$103,MATCH($D42,'Lista desplegable (sin entrada)'!$E$10:$E$103,0),4),"")</f>
        <v/>
      </c>
      <c r="H42" s="63" t="str">
        <f>IFERROR(INDEX('Lista desplegable (sin entrada)'!$E$10:$I$103,MATCH($D42,'Lista desplegable (sin entrada)'!$E$10:$E$103,0),5),"")</f>
        <v/>
      </c>
      <c r="I42" s="67">
        <f>'Módulo 2'!I41</f>
        <v>0</v>
      </c>
      <c r="J42" s="68"/>
      <c r="K42" s="68"/>
      <c r="L42" s="68"/>
      <c r="M42" s="64" t="str">
        <f t="shared" si="1"/>
        <v/>
      </c>
      <c r="N42" s="9" t="e">
        <f>INDEX(Likelihood,MATCH($J42,'Lista desplegable (sin entrada)'!$O$6:$O$9,0),1)</f>
        <v>#N/A</v>
      </c>
      <c r="O42" s="9" t="e">
        <f>INDEX(Gravity,MATCH(K42,'Lista desplegable (sin entrada)'!$O$14:$O$17,0),1)</f>
        <v>#N/A</v>
      </c>
      <c r="P42" s="9" t="e">
        <f>INDEX('Lista desplegable (sin entrada)'!$N$32:$O$35,MATCH(L42,'Lista desplegable (sin entrada)'!$O$32:$O$35,0),1)</f>
        <v>#N/A</v>
      </c>
    </row>
    <row r="43" spans="2:16" ht="30" customHeight="1" x14ac:dyDescent="0.2">
      <c r="B43" s="62">
        <f>'Módulo 1'!C43</f>
        <v>0</v>
      </c>
      <c r="C43" s="62">
        <f>'Módulo 1'!D43</f>
        <v>0</v>
      </c>
      <c r="D43" s="62">
        <f>'Módulo 1'!E43</f>
        <v>0</v>
      </c>
      <c r="E43" s="63" t="str">
        <f>IFERROR(INDEX('Lista desplegable (sin entrada)'!$E$10:$I$103,MATCH($D43,'Lista desplegable (sin entrada)'!$E$10:$E$103,0),2),"")</f>
        <v/>
      </c>
      <c r="F43" s="63" t="str">
        <f>IFERROR(INDEX('Lista desplegable (sin entrada)'!$E$10:$I$103,MATCH($D43,'Lista desplegable (sin entrada)'!$E$10:$E$103,0),3),"")</f>
        <v/>
      </c>
      <c r="G43" s="63" t="str">
        <f>IFERROR(INDEX('Lista desplegable (sin entrada)'!$E$10:$I$103,MATCH($D43,'Lista desplegable (sin entrada)'!$E$10:$E$103,0),4),"")</f>
        <v/>
      </c>
      <c r="H43" s="63" t="str">
        <f>IFERROR(INDEX('Lista desplegable (sin entrada)'!$E$10:$I$103,MATCH($D43,'Lista desplegable (sin entrada)'!$E$10:$E$103,0),5),"")</f>
        <v/>
      </c>
      <c r="I43" s="67">
        <f>'Módulo 2'!I42</f>
        <v>0</v>
      </c>
      <c r="J43" s="68"/>
      <c r="K43" s="68"/>
      <c r="L43" s="68"/>
      <c r="M43" s="64" t="str">
        <f t="shared" si="1"/>
        <v/>
      </c>
      <c r="N43" s="9" t="e">
        <f>INDEX(Likelihood,MATCH($J43,'Lista desplegable (sin entrada)'!$O$6:$O$9,0),1)</f>
        <v>#N/A</v>
      </c>
      <c r="O43" s="9" t="e">
        <f>INDEX(Gravity,MATCH(K43,'Lista desplegable (sin entrada)'!$O$14:$O$17,0),1)</f>
        <v>#N/A</v>
      </c>
      <c r="P43" s="9" t="e">
        <f>INDEX('Lista desplegable (sin entrada)'!$N$32:$O$35,MATCH(L43,'Lista desplegable (sin entrada)'!$O$32:$O$35,0),1)</f>
        <v>#N/A</v>
      </c>
    </row>
    <row r="44" spans="2:16" ht="30" customHeight="1" x14ac:dyDescent="0.2">
      <c r="B44" s="62">
        <f>'Módulo 1'!C44</f>
        <v>0</v>
      </c>
      <c r="C44" s="62">
        <f>'Módulo 1'!D44</f>
        <v>0</v>
      </c>
      <c r="D44" s="62">
        <f>'Módulo 1'!E44</f>
        <v>0</v>
      </c>
      <c r="E44" s="63" t="str">
        <f>IFERROR(INDEX('Lista desplegable (sin entrada)'!$E$10:$I$103,MATCH($D44,'Lista desplegable (sin entrada)'!$E$10:$E$103,0),2),"")</f>
        <v/>
      </c>
      <c r="F44" s="63" t="str">
        <f>IFERROR(INDEX('Lista desplegable (sin entrada)'!$E$10:$I$103,MATCH($D44,'Lista desplegable (sin entrada)'!$E$10:$E$103,0),3),"")</f>
        <v/>
      </c>
      <c r="G44" s="63" t="str">
        <f>IFERROR(INDEX('Lista desplegable (sin entrada)'!$E$10:$I$103,MATCH($D44,'Lista desplegable (sin entrada)'!$E$10:$E$103,0),4),"")</f>
        <v/>
      </c>
      <c r="H44" s="63" t="str">
        <f>IFERROR(INDEX('Lista desplegable (sin entrada)'!$E$10:$I$103,MATCH($D44,'Lista desplegable (sin entrada)'!$E$10:$E$103,0),5),"")</f>
        <v/>
      </c>
      <c r="I44" s="67">
        <f>'Módulo 2'!I43</f>
        <v>0</v>
      </c>
      <c r="J44" s="68"/>
      <c r="K44" s="68"/>
      <c r="L44" s="68"/>
      <c r="M44" s="64" t="str">
        <f t="shared" si="1"/>
        <v/>
      </c>
      <c r="N44" s="9" t="e">
        <f>INDEX(Likelihood,MATCH($J44,'Lista desplegable (sin entrada)'!$O$6:$O$9,0),1)</f>
        <v>#N/A</v>
      </c>
      <c r="O44" s="9" t="e">
        <f>INDEX(Gravity,MATCH(K44,'Lista desplegable (sin entrada)'!$O$14:$O$17,0),1)</f>
        <v>#N/A</v>
      </c>
      <c r="P44" s="9" t="e">
        <f>INDEX('Lista desplegable (sin entrada)'!$N$32:$O$35,MATCH(L44,'Lista desplegable (sin entrada)'!$O$32:$O$35,0),1)</f>
        <v>#N/A</v>
      </c>
    </row>
    <row r="45" spans="2:16" ht="30" customHeight="1" x14ac:dyDescent="0.2">
      <c r="B45" s="62">
        <f>'Módulo 1'!C45</f>
        <v>0</v>
      </c>
      <c r="C45" s="62">
        <f>'Módulo 1'!D45</f>
        <v>0</v>
      </c>
      <c r="D45" s="62">
        <f>'Módulo 1'!E45</f>
        <v>0</v>
      </c>
      <c r="E45" s="63" t="str">
        <f>IFERROR(INDEX('Lista desplegable (sin entrada)'!$E$10:$I$103,MATCH($D45,'Lista desplegable (sin entrada)'!$E$10:$E$103,0),2),"")</f>
        <v/>
      </c>
      <c r="F45" s="63" t="str">
        <f>IFERROR(INDEX('Lista desplegable (sin entrada)'!$E$10:$I$103,MATCH($D45,'Lista desplegable (sin entrada)'!$E$10:$E$103,0),3),"")</f>
        <v/>
      </c>
      <c r="G45" s="63" t="str">
        <f>IFERROR(INDEX('Lista desplegable (sin entrada)'!$E$10:$I$103,MATCH($D45,'Lista desplegable (sin entrada)'!$E$10:$E$103,0),4),"")</f>
        <v/>
      </c>
      <c r="H45" s="63" t="str">
        <f>IFERROR(INDEX('Lista desplegable (sin entrada)'!$E$10:$I$103,MATCH($D45,'Lista desplegable (sin entrada)'!$E$10:$E$103,0),5),"")</f>
        <v/>
      </c>
      <c r="I45" s="67">
        <f>'Módulo 2'!I44</f>
        <v>0</v>
      </c>
      <c r="J45" s="68"/>
      <c r="K45" s="68"/>
      <c r="L45" s="68"/>
      <c r="M45" s="64" t="str">
        <f t="shared" si="1"/>
        <v/>
      </c>
      <c r="N45" s="9" t="e">
        <f>INDEX(Likelihood,MATCH($J45,'Lista desplegable (sin entrada)'!$O$6:$O$9,0),1)</f>
        <v>#N/A</v>
      </c>
      <c r="O45" s="9" t="e">
        <f>INDEX(Gravity,MATCH(K45,'Lista desplegable (sin entrada)'!$O$14:$O$17,0),1)</f>
        <v>#N/A</v>
      </c>
      <c r="P45" s="9" t="e">
        <f>INDEX('Lista desplegable (sin entrada)'!$N$32:$O$35,MATCH(L45,'Lista desplegable (sin entrada)'!$O$32:$O$35,0),1)</f>
        <v>#N/A</v>
      </c>
    </row>
    <row r="46" spans="2:16" ht="30" customHeight="1" x14ac:dyDescent="0.2">
      <c r="B46" s="62">
        <f>'Módulo 1'!C46</f>
        <v>0</v>
      </c>
      <c r="C46" s="62">
        <f>'Módulo 1'!D46</f>
        <v>0</v>
      </c>
      <c r="D46" s="62">
        <f>'Módulo 1'!E46</f>
        <v>0</v>
      </c>
      <c r="E46" s="63" t="str">
        <f>IFERROR(INDEX('Lista desplegable (sin entrada)'!$E$10:$I$103,MATCH($D46,'Lista desplegable (sin entrada)'!$E$10:$E$103,0),2),"")</f>
        <v/>
      </c>
      <c r="F46" s="63" t="str">
        <f>IFERROR(INDEX('Lista desplegable (sin entrada)'!$E$10:$I$103,MATCH($D46,'Lista desplegable (sin entrada)'!$E$10:$E$103,0),3),"")</f>
        <v/>
      </c>
      <c r="G46" s="63" t="str">
        <f>IFERROR(INDEX('Lista desplegable (sin entrada)'!$E$10:$I$103,MATCH($D46,'Lista desplegable (sin entrada)'!$E$10:$E$103,0),4),"")</f>
        <v/>
      </c>
      <c r="H46" s="63" t="str">
        <f>IFERROR(INDEX('Lista desplegable (sin entrada)'!$E$10:$I$103,MATCH($D46,'Lista desplegable (sin entrada)'!$E$10:$E$103,0),5),"")</f>
        <v/>
      </c>
      <c r="I46" s="67">
        <f>'Módulo 2'!I45</f>
        <v>0</v>
      </c>
      <c r="J46" s="68"/>
      <c r="K46" s="68"/>
      <c r="L46" s="68"/>
      <c r="M46" s="64" t="str">
        <f t="shared" si="1"/>
        <v/>
      </c>
      <c r="N46" s="9" t="e">
        <f>INDEX(Likelihood,MATCH($J46,'Lista desplegable (sin entrada)'!$O$6:$O$9,0),1)</f>
        <v>#N/A</v>
      </c>
      <c r="O46" s="9" t="e">
        <f>INDEX(Gravity,MATCH(K46,'Lista desplegable (sin entrada)'!$O$14:$O$17,0),1)</f>
        <v>#N/A</v>
      </c>
      <c r="P46" s="9" t="e">
        <f>INDEX('Lista desplegable (sin entrada)'!$N$32:$O$35,MATCH(L46,'Lista desplegable (sin entrada)'!$O$32:$O$35,0),1)</f>
        <v>#N/A</v>
      </c>
    </row>
    <row r="47" spans="2:16" ht="30" customHeight="1" x14ac:dyDescent="0.2">
      <c r="B47" s="62">
        <f>'Módulo 1'!C47</f>
        <v>0</v>
      </c>
      <c r="C47" s="62">
        <f>'Módulo 1'!D47</f>
        <v>0</v>
      </c>
      <c r="D47" s="62">
        <f>'Módulo 1'!E47</f>
        <v>0</v>
      </c>
      <c r="E47" s="63" t="str">
        <f>IFERROR(INDEX('Lista desplegable (sin entrada)'!$E$10:$I$103,MATCH($D47,'Lista desplegable (sin entrada)'!$E$10:$E$103,0),2),"")</f>
        <v/>
      </c>
      <c r="F47" s="63" t="str">
        <f>IFERROR(INDEX('Lista desplegable (sin entrada)'!$E$10:$I$103,MATCH($D47,'Lista desplegable (sin entrada)'!$E$10:$E$103,0),3),"")</f>
        <v/>
      </c>
      <c r="G47" s="63" t="str">
        <f>IFERROR(INDEX('Lista desplegable (sin entrada)'!$E$10:$I$103,MATCH($D47,'Lista desplegable (sin entrada)'!$E$10:$E$103,0),4),"")</f>
        <v/>
      </c>
      <c r="H47" s="63" t="str">
        <f>IFERROR(INDEX('Lista desplegable (sin entrada)'!$E$10:$I$103,MATCH($D47,'Lista desplegable (sin entrada)'!$E$10:$E$103,0),5),"")</f>
        <v/>
      </c>
      <c r="I47" s="67">
        <f>'Módulo 2'!I46</f>
        <v>0</v>
      </c>
      <c r="J47" s="68"/>
      <c r="K47" s="68"/>
      <c r="L47" s="68"/>
      <c r="M47" s="64" t="str">
        <f t="shared" si="1"/>
        <v/>
      </c>
      <c r="N47" s="9" t="e">
        <f>INDEX(Likelihood,MATCH($J47,'Lista desplegable (sin entrada)'!$O$6:$O$9,0),1)</f>
        <v>#N/A</v>
      </c>
      <c r="O47" s="9" t="e">
        <f>INDEX(Gravity,MATCH(K47,'Lista desplegable (sin entrada)'!$O$14:$O$17,0),1)</f>
        <v>#N/A</v>
      </c>
      <c r="P47" s="9" t="e">
        <f>INDEX('Lista desplegable (sin entrada)'!$N$32:$O$35,MATCH(L47,'Lista desplegable (sin entrada)'!$O$32:$O$35,0),1)</f>
        <v>#N/A</v>
      </c>
    </row>
    <row r="48" spans="2:16" ht="30" customHeight="1" x14ac:dyDescent="0.2">
      <c r="B48" s="62">
        <f>'Módulo 1'!C48</f>
        <v>0</v>
      </c>
      <c r="C48" s="62">
        <f>'Módulo 1'!D48</f>
        <v>0</v>
      </c>
      <c r="D48" s="62">
        <f>'Módulo 1'!E48</f>
        <v>0</v>
      </c>
      <c r="E48" s="63" t="str">
        <f>IFERROR(INDEX('Lista desplegable (sin entrada)'!$E$10:$I$103,MATCH($D48,'Lista desplegable (sin entrada)'!$E$10:$E$103,0),2),"")</f>
        <v/>
      </c>
      <c r="F48" s="63" t="str">
        <f>IFERROR(INDEX('Lista desplegable (sin entrada)'!$E$10:$I$103,MATCH($D48,'Lista desplegable (sin entrada)'!$E$10:$E$103,0),3),"")</f>
        <v/>
      </c>
      <c r="G48" s="63" t="str">
        <f>IFERROR(INDEX('Lista desplegable (sin entrada)'!$E$10:$I$103,MATCH($D48,'Lista desplegable (sin entrada)'!$E$10:$E$103,0),4),"")</f>
        <v/>
      </c>
      <c r="H48" s="63" t="str">
        <f>IFERROR(INDEX('Lista desplegable (sin entrada)'!$E$10:$I$103,MATCH($D48,'Lista desplegable (sin entrada)'!$E$10:$E$103,0),5),"")</f>
        <v/>
      </c>
      <c r="I48" s="67">
        <f>'Módulo 2'!I47</f>
        <v>0</v>
      </c>
      <c r="J48" s="68"/>
      <c r="K48" s="68"/>
      <c r="L48" s="68"/>
      <c r="M48" s="64" t="str">
        <f t="shared" si="1"/>
        <v/>
      </c>
      <c r="N48" s="9" t="e">
        <f>INDEX(Likelihood,MATCH($J48,'Lista desplegable (sin entrada)'!$O$6:$O$9,0),1)</f>
        <v>#N/A</v>
      </c>
      <c r="O48" s="9" t="e">
        <f>INDEX(Gravity,MATCH(K48,'Lista desplegable (sin entrada)'!$O$14:$O$17,0),1)</f>
        <v>#N/A</v>
      </c>
      <c r="P48" s="9" t="e">
        <f>INDEX('Lista desplegable (sin entrada)'!$N$32:$O$35,MATCH(L48,'Lista desplegable (sin entrada)'!$O$32:$O$35,0),1)</f>
        <v>#N/A</v>
      </c>
    </row>
    <row r="49" spans="2:16" ht="30" customHeight="1" x14ac:dyDescent="0.2">
      <c r="B49" s="62">
        <f>'Módulo 1'!C49</f>
        <v>0</v>
      </c>
      <c r="C49" s="62">
        <f>'Módulo 1'!D49</f>
        <v>0</v>
      </c>
      <c r="D49" s="62">
        <f>'Módulo 1'!E49</f>
        <v>0</v>
      </c>
      <c r="E49" s="63" t="str">
        <f>IFERROR(INDEX('Lista desplegable (sin entrada)'!$E$10:$I$103,MATCH($D49,'Lista desplegable (sin entrada)'!$E$10:$E$103,0),2),"")</f>
        <v/>
      </c>
      <c r="F49" s="63" t="str">
        <f>IFERROR(INDEX('Lista desplegable (sin entrada)'!$E$10:$I$103,MATCH($D49,'Lista desplegable (sin entrada)'!$E$10:$E$103,0),3),"")</f>
        <v/>
      </c>
      <c r="G49" s="63" t="str">
        <f>IFERROR(INDEX('Lista desplegable (sin entrada)'!$E$10:$I$103,MATCH($D49,'Lista desplegable (sin entrada)'!$E$10:$E$103,0),4),"")</f>
        <v/>
      </c>
      <c r="H49" s="63" t="str">
        <f>IFERROR(INDEX('Lista desplegable (sin entrada)'!$E$10:$I$103,MATCH($D49,'Lista desplegable (sin entrada)'!$E$10:$E$103,0),5),"")</f>
        <v/>
      </c>
      <c r="I49" s="67">
        <f>'Módulo 2'!I48</f>
        <v>0</v>
      </c>
      <c r="J49" s="68"/>
      <c r="K49" s="68"/>
      <c r="L49" s="68"/>
      <c r="M49" s="64" t="str">
        <f t="shared" si="1"/>
        <v/>
      </c>
      <c r="N49" s="9" t="e">
        <f>INDEX(Likelihood,MATCH($J49,'Lista desplegable (sin entrada)'!$O$6:$O$9,0),1)</f>
        <v>#N/A</v>
      </c>
      <c r="O49" s="9" t="e">
        <f>INDEX(Gravity,MATCH(K49,'Lista desplegable (sin entrada)'!$O$14:$O$17,0),1)</f>
        <v>#N/A</v>
      </c>
      <c r="P49" s="9" t="e">
        <f>INDEX('Lista desplegable (sin entrada)'!$N$32:$O$35,MATCH(L49,'Lista desplegable (sin entrada)'!$O$32:$O$35,0),1)</f>
        <v>#N/A</v>
      </c>
    </row>
    <row r="50" spans="2:16" ht="30" customHeight="1" x14ac:dyDescent="0.2">
      <c r="B50" s="62">
        <f>'Módulo 1'!C50</f>
        <v>0</v>
      </c>
      <c r="C50" s="62">
        <f>'Módulo 1'!D50</f>
        <v>0</v>
      </c>
      <c r="D50" s="62">
        <f>'Módulo 1'!E50</f>
        <v>0</v>
      </c>
      <c r="E50" s="63" t="str">
        <f>IFERROR(INDEX('Lista desplegable (sin entrada)'!$E$10:$I$103,MATCH($D50,'Lista desplegable (sin entrada)'!$E$10:$E$103,0),2),"")</f>
        <v/>
      </c>
      <c r="F50" s="63" t="str">
        <f>IFERROR(INDEX('Lista desplegable (sin entrada)'!$E$10:$I$103,MATCH($D50,'Lista desplegable (sin entrada)'!$E$10:$E$103,0),3),"")</f>
        <v/>
      </c>
      <c r="G50" s="63" t="str">
        <f>IFERROR(INDEX('Lista desplegable (sin entrada)'!$E$10:$I$103,MATCH($D50,'Lista desplegable (sin entrada)'!$E$10:$E$103,0),4),"")</f>
        <v/>
      </c>
      <c r="H50" s="63" t="str">
        <f>IFERROR(INDEX('Lista desplegable (sin entrada)'!$E$10:$I$103,MATCH($D50,'Lista desplegable (sin entrada)'!$E$10:$E$103,0),5),"")</f>
        <v/>
      </c>
      <c r="I50" s="67">
        <f>'Módulo 2'!I49</f>
        <v>0</v>
      </c>
      <c r="J50" s="68"/>
      <c r="K50" s="68"/>
      <c r="L50" s="68"/>
      <c r="M50" s="64" t="str">
        <f t="shared" si="1"/>
        <v/>
      </c>
      <c r="N50" s="9" t="e">
        <f>INDEX(Likelihood,MATCH($J50,'Lista desplegable (sin entrada)'!$O$6:$O$9,0),1)</f>
        <v>#N/A</v>
      </c>
      <c r="O50" s="9" t="e">
        <f>INDEX(Gravity,MATCH(K50,'Lista desplegable (sin entrada)'!$O$14:$O$17,0),1)</f>
        <v>#N/A</v>
      </c>
      <c r="P50" s="9" t="e">
        <f>INDEX('Lista desplegable (sin entrada)'!$N$32:$O$35,MATCH(L50,'Lista desplegable (sin entrada)'!$O$32:$O$35,0),1)</f>
        <v>#N/A</v>
      </c>
    </row>
    <row r="51" spans="2:16" ht="30" customHeight="1" x14ac:dyDescent="0.2">
      <c r="B51" s="62">
        <f>'Módulo 1'!C51</f>
        <v>0</v>
      </c>
      <c r="C51" s="62">
        <f>'Módulo 1'!D51</f>
        <v>0</v>
      </c>
      <c r="D51" s="62">
        <f>'Módulo 1'!E51</f>
        <v>0</v>
      </c>
      <c r="E51" s="63" t="str">
        <f>IFERROR(INDEX('Lista desplegable (sin entrada)'!$E$10:$I$103,MATCH($D51,'Lista desplegable (sin entrada)'!$E$10:$E$103,0),2),"")</f>
        <v/>
      </c>
      <c r="F51" s="63" t="str">
        <f>IFERROR(INDEX('Lista desplegable (sin entrada)'!$E$10:$I$103,MATCH($D51,'Lista desplegable (sin entrada)'!$E$10:$E$103,0),3),"")</f>
        <v/>
      </c>
      <c r="G51" s="63" t="str">
        <f>IFERROR(INDEX('Lista desplegable (sin entrada)'!$E$10:$I$103,MATCH($D51,'Lista desplegable (sin entrada)'!$E$10:$E$103,0),4),"")</f>
        <v/>
      </c>
      <c r="H51" s="63" t="str">
        <f>IFERROR(INDEX('Lista desplegable (sin entrada)'!$E$10:$I$103,MATCH($D51,'Lista desplegable (sin entrada)'!$E$10:$E$103,0),5),"")</f>
        <v/>
      </c>
      <c r="I51" s="67">
        <f>'Módulo 2'!I50</f>
        <v>0</v>
      </c>
      <c r="J51" s="68"/>
      <c r="K51" s="68"/>
      <c r="L51" s="68"/>
      <c r="M51" s="64" t="str">
        <f t="shared" si="1"/>
        <v/>
      </c>
      <c r="N51" s="9" t="e">
        <f>INDEX(Likelihood,MATCH($J51,'Lista desplegable (sin entrada)'!$O$6:$O$9,0),1)</f>
        <v>#N/A</v>
      </c>
      <c r="O51" s="9" t="e">
        <f>INDEX(Gravity,MATCH(K51,'Lista desplegable (sin entrada)'!$O$14:$O$17,0),1)</f>
        <v>#N/A</v>
      </c>
      <c r="P51" s="9" t="e">
        <f>INDEX('Lista desplegable (sin entrada)'!$N$32:$O$35,MATCH(L51,'Lista desplegable (sin entrada)'!$O$32:$O$35,0),1)</f>
        <v>#N/A</v>
      </c>
    </row>
    <row r="52" spans="2:16" ht="30" customHeight="1" x14ac:dyDescent="0.2">
      <c r="B52" s="62">
        <f>'Módulo 1'!C52</f>
        <v>0</v>
      </c>
      <c r="C52" s="62">
        <f>'Módulo 1'!D52</f>
        <v>0</v>
      </c>
      <c r="D52" s="62">
        <f>'Módulo 1'!E52</f>
        <v>0</v>
      </c>
      <c r="E52" s="63" t="str">
        <f>IFERROR(INDEX('Lista desplegable (sin entrada)'!$E$10:$I$103,MATCH($D52,'Lista desplegable (sin entrada)'!$E$10:$E$103,0),2),"")</f>
        <v/>
      </c>
      <c r="F52" s="63" t="str">
        <f>IFERROR(INDEX('Lista desplegable (sin entrada)'!$E$10:$I$103,MATCH($D52,'Lista desplegable (sin entrada)'!$E$10:$E$103,0),3),"")</f>
        <v/>
      </c>
      <c r="G52" s="63" t="str">
        <f>IFERROR(INDEX('Lista desplegable (sin entrada)'!$E$10:$I$103,MATCH($D52,'Lista desplegable (sin entrada)'!$E$10:$E$103,0),4),"")</f>
        <v/>
      </c>
      <c r="H52" s="63" t="str">
        <f>IFERROR(INDEX('Lista desplegable (sin entrada)'!$E$10:$I$103,MATCH($D52,'Lista desplegable (sin entrada)'!$E$10:$E$103,0),5),"")</f>
        <v/>
      </c>
      <c r="I52" s="67">
        <f>'Módulo 2'!I51</f>
        <v>0</v>
      </c>
      <c r="J52" s="68"/>
      <c r="K52" s="68"/>
      <c r="L52" s="68"/>
      <c r="M52" s="64" t="str">
        <f t="shared" si="1"/>
        <v/>
      </c>
      <c r="N52" s="9" t="e">
        <f>INDEX(Likelihood,MATCH($J52,'Lista desplegable (sin entrada)'!$O$6:$O$9,0),1)</f>
        <v>#N/A</v>
      </c>
      <c r="O52" s="9" t="e">
        <f>INDEX(Gravity,MATCH(K52,'Lista desplegable (sin entrada)'!$O$14:$O$17,0),1)</f>
        <v>#N/A</v>
      </c>
      <c r="P52" s="9" t="e">
        <f>INDEX('Lista desplegable (sin entrada)'!$N$32:$O$35,MATCH(L52,'Lista desplegable (sin entrada)'!$O$32:$O$35,0),1)</f>
        <v>#N/A</v>
      </c>
    </row>
    <row r="53" spans="2:16" ht="30" customHeight="1" x14ac:dyDescent="0.2">
      <c r="B53" s="62">
        <f>'Módulo 1'!C53</f>
        <v>0</v>
      </c>
      <c r="C53" s="62">
        <f>'Módulo 1'!D53</f>
        <v>0</v>
      </c>
      <c r="D53" s="62">
        <f>'Módulo 1'!E53</f>
        <v>0</v>
      </c>
      <c r="E53" s="63" t="str">
        <f>IFERROR(INDEX('Lista desplegable (sin entrada)'!$E$10:$I$103,MATCH($D53,'Lista desplegable (sin entrada)'!$E$10:$E$103,0),2),"")</f>
        <v/>
      </c>
      <c r="F53" s="63" t="str">
        <f>IFERROR(INDEX('Lista desplegable (sin entrada)'!$E$10:$I$103,MATCH($D53,'Lista desplegable (sin entrada)'!$E$10:$E$103,0),3),"")</f>
        <v/>
      </c>
      <c r="G53" s="63" t="str">
        <f>IFERROR(INDEX('Lista desplegable (sin entrada)'!$E$10:$I$103,MATCH($D53,'Lista desplegable (sin entrada)'!$E$10:$E$103,0),4),"")</f>
        <v/>
      </c>
      <c r="H53" s="63" t="str">
        <f>IFERROR(INDEX('Lista desplegable (sin entrada)'!$E$10:$I$103,MATCH($D53,'Lista desplegable (sin entrada)'!$E$10:$E$103,0),5),"")</f>
        <v/>
      </c>
      <c r="I53" s="67">
        <f>'Módulo 2'!I52</f>
        <v>0</v>
      </c>
      <c r="J53" s="68"/>
      <c r="K53" s="68"/>
      <c r="L53" s="68"/>
      <c r="M53" s="64" t="str">
        <f t="shared" si="1"/>
        <v/>
      </c>
      <c r="N53" s="9" t="e">
        <f>INDEX(Likelihood,MATCH($J53,'Lista desplegable (sin entrada)'!$O$6:$O$9,0),1)</f>
        <v>#N/A</v>
      </c>
      <c r="O53" s="9" t="e">
        <f>INDEX(Gravity,MATCH(K53,'Lista desplegable (sin entrada)'!$O$14:$O$17,0),1)</f>
        <v>#N/A</v>
      </c>
      <c r="P53" s="9" t="e">
        <f>INDEX('Lista desplegable (sin entrada)'!$N$32:$O$35,MATCH(L53,'Lista desplegable (sin entrada)'!$O$32:$O$35,0),1)</f>
        <v>#N/A</v>
      </c>
    </row>
    <row r="54" spans="2:16" ht="30" customHeight="1" x14ac:dyDescent="0.2">
      <c r="B54" s="62">
        <f>'Módulo 1'!C54</f>
        <v>0</v>
      </c>
      <c r="C54" s="62">
        <f>'Módulo 1'!D54</f>
        <v>0</v>
      </c>
      <c r="D54" s="62">
        <f>'Módulo 1'!E54</f>
        <v>0</v>
      </c>
      <c r="E54" s="63" t="str">
        <f>IFERROR(INDEX('Lista desplegable (sin entrada)'!$E$10:$I$103,MATCH($D54,'Lista desplegable (sin entrada)'!$E$10:$E$103,0),2),"")</f>
        <v/>
      </c>
      <c r="F54" s="63" t="str">
        <f>IFERROR(INDEX('Lista desplegable (sin entrada)'!$E$10:$I$103,MATCH($D54,'Lista desplegable (sin entrada)'!$E$10:$E$103,0),3),"")</f>
        <v/>
      </c>
      <c r="G54" s="63" t="str">
        <f>IFERROR(INDEX('Lista desplegable (sin entrada)'!$E$10:$I$103,MATCH($D54,'Lista desplegable (sin entrada)'!$E$10:$E$103,0),4),"")</f>
        <v/>
      </c>
      <c r="H54" s="63" t="str">
        <f>IFERROR(INDEX('Lista desplegable (sin entrada)'!$E$10:$I$103,MATCH($D54,'Lista desplegable (sin entrada)'!$E$10:$E$103,0),5),"")</f>
        <v/>
      </c>
      <c r="I54" s="67">
        <f>'Módulo 2'!I53</f>
        <v>0</v>
      </c>
      <c r="J54" s="68"/>
      <c r="K54" s="68"/>
      <c r="L54" s="68"/>
      <c r="M54" s="64" t="str">
        <f t="shared" si="1"/>
        <v/>
      </c>
      <c r="N54" s="9" t="e">
        <f>INDEX(Likelihood,MATCH($J54,'Lista desplegable (sin entrada)'!$O$6:$O$9,0),1)</f>
        <v>#N/A</v>
      </c>
      <c r="O54" s="9" t="e">
        <f>INDEX(Gravity,MATCH(K54,'Lista desplegable (sin entrada)'!$O$14:$O$17,0),1)</f>
        <v>#N/A</v>
      </c>
      <c r="P54" s="9" t="e">
        <f>INDEX('Lista desplegable (sin entrada)'!$N$32:$O$35,MATCH(L54,'Lista desplegable (sin entrada)'!$O$32:$O$35,0),1)</f>
        <v>#N/A</v>
      </c>
    </row>
    <row r="55" spans="2:16" ht="30" customHeight="1" x14ac:dyDescent="0.2">
      <c r="B55" s="62">
        <f>'Módulo 1'!C55</f>
        <v>0</v>
      </c>
      <c r="C55" s="62">
        <f>'Módulo 1'!D55</f>
        <v>0</v>
      </c>
      <c r="D55" s="62">
        <f>'Módulo 1'!E55</f>
        <v>0</v>
      </c>
      <c r="E55" s="63" t="str">
        <f>IFERROR(INDEX('Lista desplegable (sin entrada)'!$E$10:$I$103,MATCH($D55,'Lista desplegable (sin entrada)'!$E$10:$E$103,0),2),"")</f>
        <v/>
      </c>
      <c r="F55" s="63" t="str">
        <f>IFERROR(INDEX('Lista desplegable (sin entrada)'!$E$10:$I$103,MATCH($D55,'Lista desplegable (sin entrada)'!$E$10:$E$103,0),3),"")</f>
        <v/>
      </c>
      <c r="G55" s="63" t="str">
        <f>IFERROR(INDEX('Lista desplegable (sin entrada)'!$E$10:$I$103,MATCH($D55,'Lista desplegable (sin entrada)'!$E$10:$E$103,0),4),"")</f>
        <v/>
      </c>
      <c r="H55" s="63" t="str">
        <f>IFERROR(INDEX('Lista desplegable (sin entrada)'!$E$10:$I$103,MATCH($D55,'Lista desplegable (sin entrada)'!$E$10:$E$103,0),5),"")</f>
        <v/>
      </c>
      <c r="I55" s="67">
        <f>'Módulo 2'!I54</f>
        <v>0</v>
      </c>
      <c r="J55" s="68"/>
      <c r="K55" s="68"/>
      <c r="L55" s="68"/>
      <c r="M55" s="64" t="str">
        <f t="shared" si="1"/>
        <v/>
      </c>
      <c r="N55" s="9" t="e">
        <f>INDEX(Likelihood,MATCH($J55,'Lista desplegable (sin entrada)'!$O$6:$O$9,0),1)</f>
        <v>#N/A</v>
      </c>
      <c r="O55" s="9" t="e">
        <f>INDEX(Gravity,MATCH(K55,'Lista desplegable (sin entrada)'!$O$14:$O$17,0),1)</f>
        <v>#N/A</v>
      </c>
      <c r="P55" s="9" t="e">
        <f>INDEX('Lista desplegable (sin entrada)'!$N$32:$O$35,MATCH(L55,'Lista desplegable (sin entrada)'!$O$32:$O$35,0),1)</f>
        <v>#N/A</v>
      </c>
    </row>
    <row r="56" spans="2:16" ht="30" customHeight="1" x14ac:dyDescent="0.2">
      <c r="B56" s="62">
        <f>'Módulo 1'!C56</f>
        <v>0</v>
      </c>
      <c r="C56" s="62">
        <f>'Módulo 1'!D56</f>
        <v>0</v>
      </c>
      <c r="D56" s="62">
        <f>'Módulo 1'!E56</f>
        <v>0</v>
      </c>
      <c r="E56" s="63" t="str">
        <f>IFERROR(INDEX('Lista desplegable (sin entrada)'!$E$10:$I$103,MATCH($D56,'Lista desplegable (sin entrada)'!$E$10:$E$103,0),2),"")</f>
        <v/>
      </c>
      <c r="F56" s="63" t="str">
        <f>IFERROR(INDEX('Lista desplegable (sin entrada)'!$E$10:$I$103,MATCH($D56,'Lista desplegable (sin entrada)'!$E$10:$E$103,0),3),"")</f>
        <v/>
      </c>
      <c r="G56" s="63" t="str">
        <f>IFERROR(INDEX('Lista desplegable (sin entrada)'!$E$10:$I$103,MATCH($D56,'Lista desplegable (sin entrada)'!$E$10:$E$103,0),4),"")</f>
        <v/>
      </c>
      <c r="H56" s="63" t="str">
        <f>IFERROR(INDEX('Lista desplegable (sin entrada)'!$E$10:$I$103,MATCH($D56,'Lista desplegable (sin entrada)'!$E$10:$E$103,0),5),"")</f>
        <v/>
      </c>
      <c r="I56" s="67">
        <f>'Módulo 2'!I55</f>
        <v>0</v>
      </c>
      <c r="J56" s="68"/>
      <c r="K56" s="68"/>
      <c r="L56" s="68"/>
      <c r="M56" s="64" t="str">
        <f t="shared" si="1"/>
        <v/>
      </c>
      <c r="N56" s="9" t="e">
        <f>INDEX(Likelihood,MATCH($J56,'Lista desplegable (sin entrada)'!$O$6:$O$9,0),1)</f>
        <v>#N/A</v>
      </c>
      <c r="O56" s="9" t="e">
        <f>INDEX(Gravity,MATCH(K56,'Lista desplegable (sin entrada)'!$O$14:$O$17,0),1)</f>
        <v>#N/A</v>
      </c>
      <c r="P56" s="9" t="e">
        <f>INDEX('Lista desplegable (sin entrada)'!$N$32:$O$35,MATCH(L56,'Lista desplegable (sin entrada)'!$O$32:$O$35,0),1)</f>
        <v>#N/A</v>
      </c>
    </row>
    <row r="57" spans="2:16" ht="30" customHeight="1" x14ac:dyDescent="0.2">
      <c r="B57" s="62">
        <f>'Módulo 1'!C57</f>
        <v>0</v>
      </c>
      <c r="C57" s="62">
        <f>'Módulo 1'!D57</f>
        <v>0</v>
      </c>
      <c r="D57" s="62">
        <f>'Módulo 1'!E57</f>
        <v>0</v>
      </c>
      <c r="E57" s="63" t="str">
        <f>IFERROR(INDEX('Lista desplegable (sin entrada)'!$E$10:$I$103,MATCH($D57,'Lista desplegable (sin entrada)'!$E$10:$E$103,0),2),"")</f>
        <v/>
      </c>
      <c r="F57" s="63" t="str">
        <f>IFERROR(INDEX('Lista desplegable (sin entrada)'!$E$10:$I$103,MATCH($D57,'Lista desplegable (sin entrada)'!$E$10:$E$103,0),3),"")</f>
        <v/>
      </c>
      <c r="G57" s="63" t="str">
        <f>IFERROR(INDEX('Lista desplegable (sin entrada)'!$E$10:$I$103,MATCH($D57,'Lista desplegable (sin entrada)'!$E$10:$E$103,0),4),"")</f>
        <v/>
      </c>
      <c r="H57" s="63" t="str">
        <f>IFERROR(INDEX('Lista desplegable (sin entrada)'!$E$10:$I$103,MATCH($D57,'Lista desplegable (sin entrada)'!$E$10:$E$103,0),5),"")</f>
        <v/>
      </c>
      <c r="I57" s="67">
        <f>'Módulo 2'!I56</f>
        <v>0</v>
      </c>
      <c r="J57" s="68"/>
      <c r="K57" s="68"/>
      <c r="L57" s="68"/>
      <c r="M57" s="64" t="str">
        <f t="shared" si="1"/>
        <v/>
      </c>
      <c r="N57" s="9" t="e">
        <f>INDEX(Likelihood,MATCH($J57,'Lista desplegable (sin entrada)'!$O$6:$O$9,0),1)</f>
        <v>#N/A</v>
      </c>
      <c r="O57" s="9" t="e">
        <f>INDEX(Gravity,MATCH(K57,'Lista desplegable (sin entrada)'!$O$14:$O$17,0),1)</f>
        <v>#N/A</v>
      </c>
      <c r="P57" s="9" t="e">
        <f>INDEX('Lista desplegable (sin entrada)'!$N$32:$O$35,MATCH(L57,'Lista desplegable (sin entrada)'!$O$32:$O$35,0),1)</f>
        <v>#N/A</v>
      </c>
    </row>
    <row r="58" spans="2:16" ht="30" customHeight="1" x14ac:dyDescent="0.2">
      <c r="B58" s="62">
        <f>'Módulo 1'!C58</f>
        <v>0</v>
      </c>
      <c r="C58" s="62">
        <f>'Módulo 1'!D58</f>
        <v>0</v>
      </c>
      <c r="D58" s="62">
        <f>'Módulo 1'!E58</f>
        <v>0</v>
      </c>
      <c r="E58" s="63" t="str">
        <f>IFERROR(INDEX('Lista desplegable (sin entrada)'!$E$10:$I$103,MATCH($D58,'Lista desplegable (sin entrada)'!$E$10:$E$103,0),2),"")</f>
        <v/>
      </c>
      <c r="F58" s="63" t="str">
        <f>IFERROR(INDEX('Lista desplegable (sin entrada)'!$E$10:$I$103,MATCH($D58,'Lista desplegable (sin entrada)'!$E$10:$E$103,0),3),"")</f>
        <v/>
      </c>
      <c r="G58" s="63" t="str">
        <f>IFERROR(INDEX('Lista desplegable (sin entrada)'!$E$10:$I$103,MATCH($D58,'Lista desplegable (sin entrada)'!$E$10:$E$103,0),4),"")</f>
        <v/>
      </c>
      <c r="H58" s="63" t="str">
        <f>IFERROR(INDEX('Lista desplegable (sin entrada)'!$E$10:$I$103,MATCH($D58,'Lista desplegable (sin entrada)'!$E$10:$E$103,0),5),"")</f>
        <v/>
      </c>
      <c r="I58" s="67">
        <f>'Módulo 2'!I57</f>
        <v>0</v>
      </c>
      <c r="J58" s="68"/>
      <c r="K58" s="68"/>
      <c r="L58" s="68"/>
      <c r="M58" s="64" t="str">
        <f t="shared" si="1"/>
        <v/>
      </c>
      <c r="N58" s="9" t="e">
        <f>INDEX(Likelihood,MATCH($J58,'Lista desplegable (sin entrada)'!$O$6:$O$9,0),1)</f>
        <v>#N/A</v>
      </c>
      <c r="O58" s="9" t="e">
        <f>INDEX(Gravity,MATCH(K58,'Lista desplegable (sin entrada)'!$O$14:$O$17,0),1)</f>
        <v>#N/A</v>
      </c>
      <c r="P58" s="9" t="e">
        <f>INDEX('Lista desplegable (sin entrada)'!$N$32:$O$35,MATCH(L58,'Lista desplegable (sin entrada)'!$O$32:$O$35,0),1)</f>
        <v>#N/A</v>
      </c>
    </row>
    <row r="59" spans="2:16" ht="30" customHeight="1" x14ac:dyDescent="0.2">
      <c r="B59" s="62">
        <f>'Módulo 1'!C59</f>
        <v>0</v>
      </c>
      <c r="C59" s="62">
        <f>'Módulo 1'!D59</f>
        <v>0</v>
      </c>
      <c r="D59" s="62">
        <f>'Módulo 1'!E59</f>
        <v>0</v>
      </c>
      <c r="E59" s="63" t="str">
        <f>IFERROR(INDEX('Lista desplegable (sin entrada)'!$E$10:$I$103,MATCH($D59,'Lista desplegable (sin entrada)'!$E$10:$E$103,0),2),"")</f>
        <v/>
      </c>
      <c r="F59" s="63" t="str">
        <f>IFERROR(INDEX('Lista desplegable (sin entrada)'!$E$10:$I$103,MATCH($D59,'Lista desplegable (sin entrada)'!$E$10:$E$103,0),3),"")</f>
        <v/>
      </c>
      <c r="G59" s="63" t="str">
        <f>IFERROR(INDEX('Lista desplegable (sin entrada)'!$E$10:$I$103,MATCH($D59,'Lista desplegable (sin entrada)'!$E$10:$E$103,0),4),"")</f>
        <v/>
      </c>
      <c r="H59" s="63" t="str">
        <f>IFERROR(INDEX('Lista desplegable (sin entrada)'!$E$10:$I$103,MATCH($D59,'Lista desplegable (sin entrada)'!$E$10:$E$103,0),5),"")</f>
        <v/>
      </c>
      <c r="I59" s="67">
        <f>'Módulo 2'!I58</f>
        <v>0</v>
      </c>
      <c r="J59" s="68"/>
      <c r="K59" s="68"/>
      <c r="L59" s="68"/>
      <c r="M59" s="64" t="str">
        <f t="shared" si="1"/>
        <v/>
      </c>
      <c r="N59" s="9" t="e">
        <f>INDEX(Likelihood,MATCH($J59,'Lista desplegable (sin entrada)'!$O$6:$O$9,0),1)</f>
        <v>#N/A</v>
      </c>
      <c r="O59" s="9" t="e">
        <f>INDEX(Gravity,MATCH(K59,'Lista desplegable (sin entrada)'!$O$14:$O$17,0),1)</f>
        <v>#N/A</v>
      </c>
      <c r="P59" s="9" t="e">
        <f>INDEX('Lista desplegable (sin entrada)'!$N$32:$O$35,MATCH(L59,'Lista desplegable (sin entrada)'!$O$32:$O$35,0),1)</f>
        <v>#N/A</v>
      </c>
    </row>
    <row r="60" spans="2:16" ht="30" customHeight="1" x14ac:dyDescent="0.2">
      <c r="B60" s="62">
        <f>'Módulo 1'!C60</f>
        <v>0</v>
      </c>
      <c r="C60" s="62">
        <f>'Módulo 1'!D60</f>
        <v>0</v>
      </c>
      <c r="D60" s="62">
        <f>'Módulo 1'!E60</f>
        <v>0</v>
      </c>
      <c r="E60" s="63" t="str">
        <f>IFERROR(INDEX('Lista desplegable (sin entrada)'!$E$10:$I$103,MATCH($D60,'Lista desplegable (sin entrada)'!$E$10:$E$103,0),2),"")</f>
        <v/>
      </c>
      <c r="F60" s="63" t="str">
        <f>IFERROR(INDEX('Lista desplegable (sin entrada)'!$E$10:$I$103,MATCH($D60,'Lista desplegable (sin entrada)'!$E$10:$E$103,0),3),"")</f>
        <v/>
      </c>
      <c r="G60" s="63" t="str">
        <f>IFERROR(INDEX('Lista desplegable (sin entrada)'!$E$10:$I$103,MATCH($D60,'Lista desplegable (sin entrada)'!$E$10:$E$103,0),4),"")</f>
        <v/>
      </c>
      <c r="H60" s="63" t="str">
        <f>IFERROR(INDEX('Lista desplegable (sin entrada)'!$E$10:$I$103,MATCH($D60,'Lista desplegable (sin entrada)'!$E$10:$E$103,0),5),"")</f>
        <v/>
      </c>
      <c r="I60" s="67">
        <f>'Módulo 2'!I59</f>
        <v>0</v>
      </c>
      <c r="J60" s="68"/>
      <c r="K60" s="68"/>
      <c r="L60" s="68"/>
      <c r="M60" s="64" t="str">
        <f t="shared" si="1"/>
        <v/>
      </c>
      <c r="N60" s="9" t="e">
        <f>INDEX(Likelihood,MATCH($J60,'Lista desplegable (sin entrada)'!$O$6:$O$9,0),1)</f>
        <v>#N/A</v>
      </c>
      <c r="O60" s="9" t="e">
        <f>INDEX(Gravity,MATCH(K60,'Lista desplegable (sin entrada)'!$O$14:$O$17,0),1)</f>
        <v>#N/A</v>
      </c>
      <c r="P60" s="9" t="e">
        <f>INDEX('Lista desplegable (sin entrada)'!$N$32:$O$35,MATCH(L60,'Lista desplegable (sin entrada)'!$O$32:$O$35,0),1)</f>
        <v>#N/A</v>
      </c>
    </row>
    <row r="61" spans="2:16" ht="30" customHeight="1" x14ac:dyDescent="0.2">
      <c r="B61" s="62">
        <f>'Módulo 1'!C61</f>
        <v>0</v>
      </c>
      <c r="C61" s="62">
        <f>'Módulo 1'!D61</f>
        <v>0</v>
      </c>
      <c r="D61" s="62">
        <f>'Módulo 1'!E61</f>
        <v>0</v>
      </c>
      <c r="E61" s="63" t="str">
        <f>IFERROR(INDEX('Lista desplegable (sin entrada)'!$E$10:$I$103,MATCH($D61,'Lista desplegable (sin entrada)'!$E$10:$E$103,0),2),"")</f>
        <v/>
      </c>
      <c r="F61" s="63" t="str">
        <f>IFERROR(INDEX('Lista desplegable (sin entrada)'!$E$10:$I$103,MATCH($D61,'Lista desplegable (sin entrada)'!$E$10:$E$103,0),3),"")</f>
        <v/>
      </c>
      <c r="G61" s="63" t="str">
        <f>IFERROR(INDEX('Lista desplegable (sin entrada)'!$E$10:$I$103,MATCH($D61,'Lista desplegable (sin entrada)'!$E$10:$E$103,0),4),"")</f>
        <v/>
      </c>
      <c r="H61" s="63" t="str">
        <f>IFERROR(INDEX('Lista desplegable (sin entrada)'!$E$10:$I$103,MATCH($D61,'Lista desplegable (sin entrada)'!$E$10:$E$103,0),5),"")</f>
        <v/>
      </c>
      <c r="I61" s="67">
        <f>'Módulo 2'!I60</f>
        <v>0</v>
      </c>
      <c r="J61" s="68"/>
      <c r="K61" s="68"/>
      <c r="L61" s="68"/>
      <c r="M61" s="64" t="str">
        <f t="shared" si="1"/>
        <v/>
      </c>
      <c r="N61" s="9" t="e">
        <f>INDEX(Likelihood,MATCH($J61,'Lista desplegable (sin entrada)'!$O$6:$O$9,0),1)</f>
        <v>#N/A</v>
      </c>
      <c r="O61" s="9" t="e">
        <f>INDEX(Gravity,MATCH(K61,'Lista desplegable (sin entrada)'!$O$14:$O$17,0),1)</f>
        <v>#N/A</v>
      </c>
      <c r="P61" s="9" t="e">
        <f>INDEX('Lista desplegable (sin entrada)'!$N$32:$O$35,MATCH(L61,'Lista desplegable (sin entrada)'!$O$32:$O$35,0),1)</f>
        <v>#N/A</v>
      </c>
    </row>
    <row r="62" spans="2:16" ht="30" customHeight="1" x14ac:dyDescent="0.2">
      <c r="B62" s="62">
        <f>'Módulo 1'!C62</f>
        <v>0</v>
      </c>
      <c r="C62" s="62">
        <f>'Módulo 1'!D62</f>
        <v>0</v>
      </c>
      <c r="D62" s="62">
        <f>'Módulo 1'!E62</f>
        <v>0</v>
      </c>
      <c r="E62" s="63" t="str">
        <f>IFERROR(INDEX('Lista desplegable (sin entrada)'!$E$10:$I$103,MATCH($D62,'Lista desplegable (sin entrada)'!$E$10:$E$103,0),2),"")</f>
        <v/>
      </c>
      <c r="F62" s="63" t="str">
        <f>IFERROR(INDEX('Lista desplegable (sin entrada)'!$E$10:$I$103,MATCH($D62,'Lista desplegable (sin entrada)'!$E$10:$E$103,0),3),"")</f>
        <v/>
      </c>
      <c r="G62" s="63" t="str">
        <f>IFERROR(INDEX('Lista desplegable (sin entrada)'!$E$10:$I$103,MATCH($D62,'Lista desplegable (sin entrada)'!$E$10:$E$103,0),4),"")</f>
        <v/>
      </c>
      <c r="H62" s="63" t="str">
        <f>IFERROR(INDEX('Lista desplegable (sin entrada)'!$E$10:$I$103,MATCH($D62,'Lista desplegable (sin entrada)'!$E$10:$E$103,0),5),"")</f>
        <v/>
      </c>
      <c r="I62" s="67">
        <f>'Módulo 2'!I61</f>
        <v>0</v>
      </c>
      <c r="J62" s="68"/>
      <c r="K62" s="68"/>
      <c r="L62" s="68"/>
      <c r="M62" s="64" t="str">
        <f t="shared" si="1"/>
        <v/>
      </c>
      <c r="N62" s="9" t="e">
        <f>INDEX(Likelihood,MATCH($J62,'Lista desplegable (sin entrada)'!$O$6:$O$9,0),1)</f>
        <v>#N/A</v>
      </c>
      <c r="O62" s="9" t="e">
        <f>INDEX(Gravity,MATCH(K62,'Lista desplegable (sin entrada)'!$O$14:$O$17,0),1)</f>
        <v>#N/A</v>
      </c>
      <c r="P62" s="9" t="e">
        <f>INDEX('Lista desplegable (sin entrada)'!$N$32:$O$35,MATCH(L62,'Lista desplegable (sin entrada)'!$O$32:$O$35,0),1)</f>
        <v>#N/A</v>
      </c>
    </row>
    <row r="63" spans="2:16" ht="30" customHeight="1" x14ac:dyDescent="0.2">
      <c r="B63" s="62">
        <f>'Módulo 1'!C63</f>
        <v>0</v>
      </c>
      <c r="C63" s="62">
        <f>'Módulo 1'!D63</f>
        <v>0</v>
      </c>
      <c r="D63" s="62">
        <f>'Módulo 1'!E63</f>
        <v>0</v>
      </c>
      <c r="E63" s="63" t="str">
        <f>IFERROR(INDEX('Lista desplegable (sin entrada)'!$E$10:$I$103,MATCH($D63,'Lista desplegable (sin entrada)'!$E$10:$E$103,0),2),"")</f>
        <v/>
      </c>
      <c r="F63" s="63" t="str">
        <f>IFERROR(INDEX('Lista desplegable (sin entrada)'!$E$10:$I$103,MATCH($D63,'Lista desplegable (sin entrada)'!$E$10:$E$103,0),3),"")</f>
        <v/>
      </c>
      <c r="G63" s="63" t="str">
        <f>IFERROR(INDEX('Lista desplegable (sin entrada)'!$E$10:$I$103,MATCH($D63,'Lista desplegable (sin entrada)'!$E$10:$E$103,0),4),"")</f>
        <v/>
      </c>
      <c r="H63" s="63" t="str">
        <f>IFERROR(INDEX('Lista desplegable (sin entrada)'!$E$10:$I$103,MATCH($D63,'Lista desplegable (sin entrada)'!$E$10:$E$103,0),5),"")</f>
        <v/>
      </c>
      <c r="I63" s="67">
        <f>'Módulo 2'!I62</f>
        <v>0</v>
      </c>
      <c r="J63" s="68"/>
      <c r="K63" s="68"/>
      <c r="L63" s="68"/>
      <c r="M63" s="64" t="str">
        <f t="shared" si="1"/>
        <v/>
      </c>
      <c r="N63" s="9" t="e">
        <f>INDEX(Likelihood,MATCH($J63,'Lista desplegable (sin entrada)'!$O$6:$O$9,0),1)</f>
        <v>#N/A</v>
      </c>
      <c r="O63" s="9" t="e">
        <f>INDEX(Gravity,MATCH(K63,'Lista desplegable (sin entrada)'!$O$14:$O$17,0),1)</f>
        <v>#N/A</v>
      </c>
      <c r="P63" s="9" t="e">
        <f>INDEX('Lista desplegable (sin entrada)'!$N$32:$O$35,MATCH(L63,'Lista desplegable (sin entrada)'!$O$32:$O$35,0),1)</f>
        <v>#N/A</v>
      </c>
    </row>
    <row r="64" spans="2:16" ht="30" customHeight="1" x14ac:dyDescent="0.2">
      <c r="B64" s="62">
        <f>'Módulo 1'!C64</f>
        <v>0</v>
      </c>
      <c r="C64" s="62">
        <f>'Módulo 1'!D64</f>
        <v>0</v>
      </c>
      <c r="D64" s="62">
        <f>'Módulo 1'!E64</f>
        <v>0</v>
      </c>
      <c r="E64" s="63" t="str">
        <f>IFERROR(INDEX('Lista desplegable (sin entrada)'!$E$10:$I$103,MATCH($D64,'Lista desplegable (sin entrada)'!$E$10:$E$103,0),2),"")</f>
        <v/>
      </c>
      <c r="F64" s="63" t="str">
        <f>IFERROR(INDEX('Lista desplegable (sin entrada)'!$E$10:$I$103,MATCH($D64,'Lista desplegable (sin entrada)'!$E$10:$E$103,0),3),"")</f>
        <v/>
      </c>
      <c r="G64" s="63" t="str">
        <f>IFERROR(INDEX('Lista desplegable (sin entrada)'!$E$10:$I$103,MATCH($D64,'Lista desplegable (sin entrada)'!$E$10:$E$103,0),4),"")</f>
        <v/>
      </c>
      <c r="H64" s="63" t="str">
        <f>IFERROR(INDEX('Lista desplegable (sin entrada)'!$E$10:$I$103,MATCH($D64,'Lista desplegable (sin entrada)'!$E$10:$E$103,0),5),"")</f>
        <v/>
      </c>
      <c r="I64" s="67">
        <f>'Módulo 2'!I63</f>
        <v>0</v>
      </c>
      <c r="J64" s="68"/>
      <c r="K64" s="68"/>
      <c r="L64" s="68"/>
      <c r="M64" s="64" t="str">
        <f t="shared" si="1"/>
        <v/>
      </c>
      <c r="N64" s="9" t="e">
        <f>INDEX(Likelihood,MATCH($J64,'Lista desplegable (sin entrada)'!$O$6:$O$9,0),1)</f>
        <v>#N/A</v>
      </c>
      <c r="O64" s="9" t="e">
        <f>INDEX(Gravity,MATCH(K64,'Lista desplegable (sin entrada)'!$O$14:$O$17,0),1)</f>
        <v>#N/A</v>
      </c>
      <c r="P64" s="9" t="e">
        <f>INDEX('Lista desplegable (sin entrada)'!$N$32:$O$35,MATCH(L64,'Lista desplegable (sin entrada)'!$O$32:$O$35,0),1)</f>
        <v>#N/A</v>
      </c>
    </row>
    <row r="65" spans="2:16" ht="30" customHeight="1" x14ac:dyDescent="0.2">
      <c r="B65" s="62">
        <f>'Módulo 1'!C65</f>
        <v>0</v>
      </c>
      <c r="C65" s="62">
        <f>'Módulo 1'!D65</f>
        <v>0</v>
      </c>
      <c r="D65" s="62">
        <f>'Módulo 1'!E65</f>
        <v>0</v>
      </c>
      <c r="E65" s="63" t="str">
        <f>IFERROR(INDEX('Lista desplegable (sin entrada)'!$E$10:$I$103,MATCH($D65,'Lista desplegable (sin entrada)'!$E$10:$E$103,0),2),"")</f>
        <v/>
      </c>
      <c r="F65" s="63" t="str">
        <f>IFERROR(INDEX('Lista desplegable (sin entrada)'!$E$10:$I$103,MATCH($D65,'Lista desplegable (sin entrada)'!$E$10:$E$103,0),3),"")</f>
        <v/>
      </c>
      <c r="G65" s="63" t="str">
        <f>IFERROR(INDEX('Lista desplegable (sin entrada)'!$E$10:$I$103,MATCH($D65,'Lista desplegable (sin entrada)'!$E$10:$E$103,0),4),"")</f>
        <v/>
      </c>
      <c r="H65" s="63" t="str">
        <f>IFERROR(INDEX('Lista desplegable (sin entrada)'!$E$10:$I$103,MATCH($D65,'Lista desplegable (sin entrada)'!$E$10:$E$103,0),5),"")</f>
        <v/>
      </c>
      <c r="I65" s="67">
        <f>'Módulo 2'!I64</f>
        <v>0</v>
      </c>
      <c r="J65" s="68"/>
      <c r="K65" s="68"/>
      <c r="L65" s="68"/>
      <c r="M65" s="64" t="str">
        <f t="shared" si="1"/>
        <v/>
      </c>
      <c r="N65" s="9" t="e">
        <f>INDEX(Likelihood,MATCH($J65,'Lista desplegable (sin entrada)'!$O$6:$O$9,0),1)</f>
        <v>#N/A</v>
      </c>
      <c r="O65" s="9" t="e">
        <f>INDEX(Gravity,MATCH(K65,'Lista desplegable (sin entrada)'!$O$14:$O$17,0),1)</f>
        <v>#N/A</v>
      </c>
      <c r="P65" s="9" t="e">
        <f>INDEX('Lista desplegable (sin entrada)'!$N$32:$O$35,MATCH(L65,'Lista desplegable (sin entrada)'!$O$32:$O$35,0),1)</f>
        <v>#N/A</v>
      </c>
    </row>
    <row r="66" spans="2:16" ht="30" customHeight="1" x14ac:dyDescent="0.2">
      <c r="B66" s="62">
        <f>'Módulo 1'!C66</f>
        <v>0</v>
      </c>
      <c r="C66" s="62">
        <f>'Módulo 1'!D66</f>
        <v>0</v>
      </c>
      <c r="D66" s="62">
        <f>'Módulo 1'!E66</f>
        <v>0</v>
      </c>
      <c r="E66" s="63" t="str">
        <f>IFERROR(INDEX('Lista desplegable (sin entrada)'!$E$10:$I$103,MATCH($D66,'Lista desplegable (sin entrada)'!$E$10:$E$103,0),2),"")</f>
        <v/>
      </c>
      <c r="F66" s="63" t="str">
        <f>IFERROR(INDEX('Lista desplegable (sin entrada)'!$E$10:$I$103,MATCH($D66,'Lista desplegable (sin entrada)'!$E$10:$E$103,0),3),"")</f>
        <v/>
      </c>
      <c r="G66" s="63" t="str">
        <f>IFERROR(INDEX('Lista desplegable (sin entrada)'!$E$10:$I$103,MATCH($D66,'Lista desplegable (sin entrada)'!$E$10:$E$103,0),4),"")</f>
        <v/>
      </c>
      <c r="H66" s="63" t="str">
        <f>IFERROR(INDEX('Lista desplegable (sin entrada)'!$E$10:$I$103,MATCH($D66,'Lista desplegable (sin entrada)'!$E$10:$E$103,0),5),"")</f>
        <v/>
      </c>
      <c r="I66" s="67">
        <f>'Módulo 2'!I65</f>
        <v>0</v>
      </c>
      <c r="J66" s="68"/>
      <c r="K66" s="68"/>
      <c r="L66" s="68"/>
      <c r="M66" s="64" t="str">
        <f t="shared" si="1"/>
        <v/>
      </c>
      <c r="N66" s="9" t="e">
        <f>INDEX(Likelihood,MATCH($J66,'Lista desplegable (sin entrada)'!$O$6:$O$9,0),1)</f>
        <v>#N/A</v>
      </c>
      <c r="O66" s="9" t="e">
        <f>INDEX(Gravity,MATCH(K66,'Lista desplegable (sin entrada)'!$O$14:$O$17,0),1)</f>
        <v>#N/A</v>
      </c>
      <c r="P66" s="9" t="e">
        <f>INDEX('Lista desplegable (sin entrada)'!$N$32:$O$35,MATCH(L66,'Lista desplegable (sin entrada)'!$O$32:$O$35,0),1)</f>
        <v>#N/A</v>
      </c>
    </row>
    <row r="67" spans="2:16" ht="30" customHeight="1" x14ac:dyDescent="0.2">
      <c r="B67" s="62">
        <f>'Módulo 1'!C67</f>
        <v>0</v>
      </c>
      <c r="C67" s="62">
        <f>'Módulo 1'!D67</f>
        <v>0</v>
      </c>
      <c r="D67" s="62">
        <f>'Módulo 1'!E67</f>
        <v>0</v>
      </c>
      <c r="E67" s="63" t="str">
        <f>IFERROR(INDEX('Lista desplegable (sin entrada)'!$E$10:$I$103,MATCH($D67,'Lista desplegable (sin entrada)'!$E$10:$E$103,0),2),"")</f>
        <v/>
      </c>
      <c r="F67" s="63" t="str">
        <f>IFERROR(INDEX('Lista desplegable (sin entrada)'!$E$10:$I$103,MATCH($D67,'Lista desplegable (sin entrada)'!$E$10:$E$103,0),3),"")</f>
        <v/>
      </c>
      <c r="G67" s="63" t="str">
        <f>IFERROR(INDEX('Lista desplegable (sin entrada)'!$E$10:$I$103,MATCH($D67,'Lista desplegable (sin entrada)'!$E$10:$E$103,0),4),"")</f>
        <v/>
      </c>
      <c r="H67" s="63" t="str">
        <f>IFERROR(INDEX('Lista desplegable (sin entrada)'!$E$10:$I$103,MATCH($D67,'Lista desplegable (sin entrada)'!$E$10:$E$103,0),5),"")</f>
        <v/>
      </c>
      <c r="I67" s="67">
        <f>'Módulo 2'!I66</f>
        <v>0</v>
      </c>
      <c r="J67" s="68"/>
      <c r="K67" s="68"/>
      <c r="L67" s="68"/>
      <c r="M67" s="64" t="str">
        <f t="shared" si="1"/>
        <v/>
      </c>
      <c r="N67" s="9" t="e">
        <f>INDEX(Likelihood,MATCH($J67,'Lista desplegable (sin entrada)'!$O$6:$O$9,0),1)</f>
        <v>#N/A</v>
      </c>
      <c r="O67" s="9" t="e">
        <f>INDEX(Gravity,MATCH(K67,'Lista desplegable (sin entrada)'!$O$14:$O$17,0),1)</f>
        <v>#N/A</v>
      </c>
      <c r="P67" s="9" t="e">
        <f>INDEX('Lista desplegable (sin entrada)'!$N$32:$O$35,MATCH(L67,'Lista desplegable (sin entrada)'!$O$32:$O$35,0),1)</f>
        <v>#N/A</v>
      </c>
    </row>
    <row r="68" spans="2:16" ht="30" customHeight="1" x14ac:dyDescent="0.2">
      <c r="B68" s="62">
        <f>'Módulo 1'!C68</f>
        <v>0</v>
      </c>
      <c r="C68" s="62">
        <f>'Módulo 1'!D68</f>
        <v>0</v>
      </c>
      <c r="D68" s="62">
        <f>'Módulo 1'!E68</f>
        <v>0</v>
      </c>
      <c r="E68" s="63" t="str">
        <f>IFERROR(INDEX('Lista desplegable (sin entrada)'!$E$10:$I$103,MATCH($D68,'Lista desplegable (sin entrada)'!$E$10:$E$103,0),2),"")</f>
        <v/>
      </c>
      <c r="F68" s="63" t="str">
        <f>IFERROR(INDEX('Lista desplegable (sin entrada)'!$E$10:$I$103,MATCH($D68,'Lista desplegable (sin entrada)'!$E$10:$E$103,0),3),"")</f>
        <v/>
      </c>
      <c r="G68" s="63" t="str">
        <f>IFERROR(INDEX('Lista desplegable (sin entrada)'!$E$10:$I$103,MATCH($D68,'Lista desplegable (sin entrada)'!$E$10:$E$103,0),4),"")</f>
        <v/>
      </c>
      <c r="H68" s="63" t="str">
        <f>IFERROR(INDEX('Lista desplegable (sin entrada)'!$E$10:$I$103,MATCH($D68,'Lista desplegable (sin entrada)'!$E$10:$E$103,0),5),"")</f>
        <v/>
      </c>
      <c r="I68" s="67">
        <f>'Módulo 2'!I67</f>
        <v>0</v>
      </c>
      <c r="J68" s="68"/>
      <c r="K68" s="68"/>
      <c r="L68" s="68"/>
      <c r="M68" s="64" t="str">
        <f t="shared" si="1"/>
        <v/>
      </c>
      <c r="N68" s="9" t="e">
        <f>INDEX(Likelihood,MATCH($J68,'Lista desplegable (sin entrada)'!$O$6:$O$9,0),1)</f>
        <v>#N/A</v>
      </c>
      <c r="O68" s="9" t="e">
        <f>INDEX(Gravity,MATCH(K68,'Lista desplegable (sin entrada)'!$O$14:$O$17,0),1)</f>
        <v>#N/A</v>
      </c>
      <c r="P68" s="9" t="e">
        <f>INDEX('Lista desplegable (sin entrada)'!$N$32:$O$35,MATCH(L68,'Lista desplegable (sin entrada)'!$O$32:$O$35,0),1)</f>
        <v>#N/A</v>
      </c>
    </row>
    <row r="69" spans="2:16" ht="30" customHeight="1" x14ac:dyDescent="0.2">
      <c r="B69" s="62">
        <f>'Módulo 1'!C69</f>
        <v>0</v>
      </c>
      <c r="C69" s="62">
        <f>'Módulo 1'!D69</f>
        <v>0</v>
      </c>
      <c r="D69" s="62">
        <f>'Módulo 1'!E69</f>
        <v>0</v>
      </c>
      <c r="E69" s="63" t="str">
        <f>IFERROR(INDEX('Lista desplegable (sin entrada)'!$E$10:$I$103,MATCH($D69,'Lista desplegable (sin entrada)'!$E$10:$E$103,0),2),"")</f>
        <v/>
      </c>
      <c r="F69" s="63" t="str">
        <f>IFERROR(INDEX('Lista desplegable (sin entrada)'!$E$10:$I$103,MATCH($D69,'Lista desplegable (sin entrada)'!$E$10:$E$103,0),3),"")</f>
        <v/>
      </c>
      <c r="G69" s="63" t="str">
        <f>IFERROR(INDEX('Lista desplegable (sin entrada)'!$E$10:$I$103,MATCH($D69,'Lista desplegable (sin entrada)'!$E$10:$E$103,0),4),"")</f>
        <v/>
      </c>
      <c r="H69" s="63" t="str">
        <f>IFERROR(INDEX('Lista desplegable (sin entrada)'!$E$10:$I$103,MATCH($D69,'Lista desplegable (sin entrada)'!$E$10:$E$103,0),5),"")</f>
        <v/>
      </c>
      <c r="I69" s="67">
        <f>'Módulo 2'!I68</f>
        <v>0</v>
      </c>
      <c r="J69" s="68"/>
      <c r="K69" s="68"/>
      <c r="L69" s="68"/>
      <c r="M69" s="64" t="str">
        <f t="shared" si="1"/>
        <v/>
      </c>
      <c r="N69" s="9" t="e">
        <f>INDEX(Likelihood,MATCH($J69,'Lista desplegable (sin entrada)'!$O$6:$O$9,0),1)</f>
        <v>#N/A</v>
      </c>
      <c r="O69" s="9" t="e">
        <f>INDEX(Gravity,MATCH(K69,'Lista desplegable (sin entrada)'!$O$14:$O$17,0),1)</f>
        <v>#N/A</v>
      </c>
      <c r="P69" s="9" t="e">
        <f>INDEX('Lista desplegable (sin entrada)'!$N$32:$O$35,MATCH(L69,'Lista desplegable (sin entrada)'!$O$32:$O$35,0),1)</f>
        <v>#N/A</v>
      </c>
    </row>
    <row r="70" spans="2:16" ht="30" customHeight="1" x14ac:dyDescent="0.2">
      <c r="B70" s="62">
        <f>'Módulo 1'!C70</f>
        <v>0</v>
      </c>
      <c r="C70" s="62">
        <f>'Módulo 1'!D70</f>
        <v>0</v>
      </c>
      <c r="D70" s="62">
        <f>'Módulo 1'!E70</f>
        <v>0</v>
      </c>
      <c r="E70" s="63" t="str">
        <f>IFERROR(INDEX('Lista desplegable (sin entrada)'!$E$10:$I$103,MATCH($D70,'Lista desplegable (sin entrada)'!$E$10:$E$103,0),2),"")</f>
        <v/>
      </c>
      <c r="F70" s="63" t="str">
        <f>IFERROR(INDEX('Lista desplegable (sin entrada)'!$E$10:$I$103,MATCH($D70,'Lista desplegable (sin entrada)'!$E$10:$E$103,0),3),"")</f>
        <v/>
      </c>
      <c r="G70" s="63" t="str">
        <f>IFERROR(INDEX('Lista desplegable (sin entrada)'!$E$10:$I$103,MATCH($D70,'Lista desplegable (sin entrada)'!$E$10:$E$103,0),4),"")</f>
        <v/>
      </c>
      <c r="H70" s="63" t="str">
        <f>IFERROR(INDEX('Lista desplegable (sin entrada)'!$E$10:$I$103,MATCH($D70,'Lista desplegable (sin entrada)'!$E$10:$E$103,0),5),"")</f>
        <v/>
      </c>
      <c r="I70" s="67">
        <f>'Módulo 2'!I69</f>
        <v>0</v>
      </c>
      <c r="J70" s="68"/>
      <c r="K70" s="68"/>
      <c r="L70" s="68"/>
      <c r="M70" s="64" t="str">
        <f t="shared" si="1"/>
        <v/>
      </c>
      <c r="N70" s="9" t="e">
        <f>INDEX(Likelihood,MATCH($J70,'Lista desplegable (sin entrada)'!$O$6:$O$9,0),1)</f>
        <v>#N/A</v>
      </c>
      <c r="O70" s="9" t="e">
        <f>INDEX(Gravity,MATCH(K70,'Lista desplegable (sin entrada)'!$O$14:$O$17,0),1)</f>
        <v>#N/A</v>
      </c>
      <c r="P70" s="9" t="e">
        <f>INDEX('Lista desplegable (sin entrada)'!$N$32:$O$35,MATCH(L70,'Lista desplegable (sin entrada)'!$O$32:$O$35,0),1)</f>
        <v>#N/A</v>
      </c>
    </row>
    <row r="71" spans="2:16" ht="30" customHeight="1" x14ac:dyDescent="0.2">
      <c r="B71" s="62">
        <f>'Módulo 1'!C71</f>
        <v>0</v>
      </c>
      <c r="C71" s="62">
        <f>'Módulo 1'!D71</f>
        <v>0</v>
      </c>
      <c r="D71" s="62">
        <f>'Módulo 1'!E71</f>
        <v>0</v>
      </c>
      <c r="E71" s="63" t="str">
        <f>IFERROR(INDEX('Lista desplegable (sin entrada)'!$E$10:$I$103,MATCH($D71,'Lista desplegable (sin entrada)'!$E$10:$E$103,0),2),"")</f>
        <v/>
      </c>
      <c r="F71" s="63" t="str">
        <f>IFERROR(INDEX('Lista desplegable (sin entrada)'!$E$10:$I$103,MATCH($D71,'Lista desplegable (sin entrada)'!$E$10:$E$103,0),3),"")</f>
        <v/>
      </c>
      <c r="G71" s="63" t="str">
        <f>IFERROR(INDEX('Lista desplegable (sin entrada)'!$E$10:$I$103,MATCH($D71,'Lista desplegable (sin entrada)'!$E$10:$E$103,0),4),"")</f>
        <v/>
      </c>
      <c r="H71" s="63" t="str">
        <f>IFERROR(INDEX('Lista desplegable (sin entrada)'!$E$10:$I$103,MATCH($D71,'Lista desplegable (sin entrada)'!$E$10:$E$103,0),5),"")</f>
        <v/>
      </c>
      <c r="I71" s="67">
        <f>'Módulo 2'!I70</f>
        <v>0</v>
      </c>
      <c r="J71" s="68"/>
      <c r="K71" s="68"/>
      <c r="L71" s="68"/>
      <c r="M71" s="64" t="str">
        <f t="shared" si="1"/>
        <v/>
      </c>
      <c r="N71" s="9" t="e">
        <f>INDEX(Likelihood,MATCH($J71,'Lista desplegable (sin entrada)'!$O$6:$O$9,0),1)</f>
        <v>#N/A</v>
      </c>
      <c r="O71" s="9" t="e">
        <f>INDEX(Gravity,MATCH(K71,'Lista desplegable (sin entrada)'!$O$14:$O$17,0),1)</f>
        <v>#N/A</v>
      </c>
      <c r="P71" s="9" t="e">
        <f>INDEX('Lista desplegable (sin entrada)'!$N$32:$O$35,MATCH(L71,'Lista desplegable (sin entrada)'!$O$32:$O$35,0),1)</f>
        <v>#N/A</v>
      </c>
    </row>
    <row r="72" spans="2:16" ht="30" customHeight="1" x14ac:dyDescent="0.2">
      <c r="B72" s="62">
        <f>'Módulo 1'!C72</f>
        <v>0</v>
      </c>
      <c r="C72" s="62">
        <f>'Módulo 1'!D72</f>
        <v>0</v>
      </c>
      <c r="D72" s="62">
        <f>'Módulo 1'!E72</f>
        <v>0</v>
      </c>
      <c r="E72" s="63" t="str">
        <f>IFERROR(INDEX('Lista desplegable (sin entrada)'!$E$10:$I$103,MATCH($D72,'Lista desplegable (sin entrada)'!$E$10:$E$103,0),2),"")</f>
        <v/>
      </c>
      <c r="F72" s="63" t="str">
        <f>IFERROR(INDEX('Lista desplegable (sin entrada)'!$E$10:$I$103,MATCH($D72,'Lista desplegable (sin entrada)'!$E$10:$E$103,0),3),"")</f>
        <v/>
      </c>
      <c r="G72" s="63" t="str">
        <f>IFERROR(INDEX('Lista desplegable (sin entrada)'!$E$10:$I$103,MATCH($D72,'Lista desplegable (sin entrada)'!$E$10:$E$103,0),4),"")</f>
        <v/>
      </c>
      <c r="H72" s="63" t="str">
        <f>IFERROR(INDEX('Lista desplegable (sin entrada)'!$E$10:$I$103,MATCH($D72,'Lista desplegable (sin entrada)'!$E$10:$E$103,0),5),"")</f>
        <v/>
      </c>
      <c r="I72" s="67">
        <f>'Módulo 2'!I71</f>
        <v>0</v>
      </c>
      <c r="J72" s="68"/>
      <c r="K72" s="68"/>
      <c r="L72" s="68"/>
      <c r="M72" s="64" t="str">
        <f t="shared" ref="M72:M100" si="2">IFERROR(N72*O72*P72,"")</f>
        <v/>
      </c>
      <c r="N72" s="9" t="e">
        <f>INDEX(Likelihood,MATCH($J72,'Lista desplegable (sin entrada)'!$O$6:$O$9,0),1)</f>
        <v>#N/A</v>
      </c>
      <c r="O72" s="9" t="e">
        <f>INDEX(Gravity,MATCH(K72,'Lista desplegable (sin entrada)'!$O$14:$O$17,0),1)</f>
        <v>#N/A</v>
      </c>
      <c r="P72" s="9" t="e">
        <f>INDEX('Lista desplegable (sin entrada)'!$N$32:$O$35,MATCH(L72,'Lista desplegable (sin entrada)'!$O$32:$O$35,0),1)</f>
        <v>#N/A</v>
      </c>
    </row>
    <row r="73" spans="2:16" ht="30" customHeight="1" x14ac:dyDescent="0.2">
      <c r="B73" s="62">
        <f>'Módulo 1'!C73</f>
        <v>0</v>
      </c>
      <c r="C73" s="62">
        <f>'Módulo 1'!D73</f>
        <v>0</v>
      </c>
      <c r="D73" s="62">
        <f>'Módulo 1'!E73</f>
        <v>0</v>
      </c>
      <c r="E73" s="63" t="str">
        <f>IFERROR(INDEX('Lista desplegable (sin entrada)'!$E$10:$I$103,MATCH($D73,'Lista desplegable (sin entrada)'!$E$10:$E$103,0),2),"")</f>
        <v/>
      </c>
      <c r="F73" s="63" t="str">
        <f>IFERROR(INDEX('Lista desplegable (sin entrada)'!$E$10:$I$103,MATCH($D73,'Lista desplegable (sin entrada)'!$E$10:$E$103,0),3),"")</f>
        <v/>
      </c>
      <c r="G73" s="63" t="str">
        <f>IFERROR(INDEX('Lista desplegable (sin entrada)'!$E$10:$I$103,MATCH($D73,'Lista desplegable (sin entrada)'!$E$10:$E$103,0),4),"")</f>
        <v/>
      </c>
      <c r="H73" s="63" t="str">
        <f>IFERROR(INDEX('Lista desplegable (sin entrada)'!$E$10:$I$103,MATCH($D73,'Lista desplegable (sin entrada)'!$E$10:$E$103,0),5),"")</f>
        <v/>
      </c>
      <c r="I73" s="67">
        <f>'Módulo 2'!I72</f>
        <v>0</v>
      </c>
      <c r="J73" s="68"/>
      <c r="K73" s="68"/>
      <c r="L73" s="68"/>
      <c r="M73" s="64" t="str">
        <f t="shared" si="2"/>
        <v/>
      </c>
      <c r="N73" s="9" t="e">
        <f>INDEX(Likelihood,MATCH($J73,'Lista desplegable (sin entrada)'!$O$6:$O$9,0),1)</f>
        <v>#N/A</v>
      </c>
      <c r="O73" s="9" t="e">
        <f>INDEX(Gravity,MATCH(K73,'Lista desplegable (sin entrada)'!$O$14:$O$17,0),1)</f>
        <v>#N/A</v>
      </c>
      <c r="P73" s="9" t="e">
        <f>INDEX('Lista desplegable (sin entrada)'!$N$32:$O$35,MATCH(L73,'Lista desplegable (sin entrada)'!$O$32:$O$35,0),1)</f>
        <v>#N/A</v>
      </c>
    </row>
    <row r="74" spans="2:16" ht="30" customHeight="1" x14ac:dyDescent="0.2">
      <c r="B74" s="62">
        <f>'Módulo 1'!C74</f>
        <v>0</v>
      </c>
      <c r="C74" s="62">
        <f>'Módulo 1'!D74</f>
        <v>0</v>
      </c>
      <c r="D74" s="62">
        <f>'Módulo 1'!E74</f>
        <v>0</v>
      </c>
      <c r="E74" s="63" t="str">
        <f>IFERROR(INDEX('Lista desplegable (sin entrada)'!$E$10:$I$103,MATCH($D74,'Lista desplegable (sin entrada)'!$E$10:$E$103,0),2),"")</f>
        <v/>
      </c>
      <c r="F74" s="63" t="str">
        <f>IFERROR(INDEX('Lista desplegable (sin entrada)'!$E$10:$I$103,MATCH($D74,'Lista desplegable (sin entrada)'!$E$10:$E$103,0),3),"")</f>
        <v/>
      </c>
      <c r="G74" s="63" t="str">
        <f>IFERROR(INDEX('Lista desplegable (sin entrada)'!$E$10:$I$103,MATCH($D74,'Lista desplegable (sin entrada)'!$E$10:$E$103,0),4),"")</f>
        <v/>
      </c>
      <c r="H74" s="63" t="str">
        <f>IFERROR(INDEX('Lista desplegable (sin entrada)'!$E$10:$I$103,MATCH($D74,'Lista desplegable (sin entrada)'!$E$10:$E$103,0),5),"")</f>
        <v/>
      </c>
      <c r="I74" s="67">
        <f>'Módulo 2'!I73</f>
        <v>0</v>
      </c>
      <c r="J74" s="68"/>
      <c r="K74" s="68"/>
      <c r="L74" s="68"/>
      <c r="M74" s="64" t="str">
        <f t="shared" si="2"/>
        <v/>
      </c>
      <c r="N74" s="9" t="e">
        <f>INDEX(Likelihood,MATCH($J74,'Lista desplegable (sin entrada)'!$O$6:$O$9,0),1)</f>
        <v>#N/A</v>
      </c>
      <c r="O74" s="9" t="e">
        <f>INDEX(Gravity,MATCH(K74,'Lista desplegable (sin entrada)'!$O$14:$O$17,0),1)</f>
        <v>#N/A</v>
      </c>
      <c r="P74" s="9" t="e">
        <f>INDEX('Lista desplegable (sin entrada)'!$N$32:$O$35,MATCH(L74,'Lista desplegable (sin entrada)'!$O$32:$O$35,0),1)</f>
        <v>#N/A</v>
      </c>
    </row>
    <row r="75" spans="2:16" ht="30" customHeight="1" x14ac:dyDescent="0.2">
      <c r="B75" s="62">
        <f>'Módulo 1'!C75</f>
        <v>0</v>
      </c>
      <c r="C75" s="62">
        <f>'Módulo 1'!D75</f>
        <v>0</v>
      </c>
      <c r="D75" s="62">
        <f>'Módulo 1'!E75</f>
        <v>0</v>
      </c>
      <c r="E75" s="63" t="str">
        <f>IFERROR(INDEX('Lista desplegable (sin entrada)'!$E$10:$I$103,MATCH($D75,'Lista desplegable (sin entrada)'!$E$10:$E$103,0),2),"")</f>
        <v/>
      </c>
      <c r="F75" s="63" t="str">
        <f>IFERROR(INDEX('Lista desplegable (sin entrada)'!$E$10:$I$103,MATCH($D75,'Lista desplegable (sin entrada)'!$E$10:$E$103,0),3),"")</f>
        <v/>
      </c>
      <c r="G75" s="63" t="str">
        <f>IFERROR(INDEX('Lista desplegable (sin entrada)'!$E$10:$I$103,MATCH($D75,'Lista desplegable (sin entrada)'!$E$10:$E$103,0),4),"")</f>
        <v/>
      </c>
      <c r="H75" s="63" t="str">
        <f>IFERROR(INDEX('Lista desplegable (sin entrada)'!$E$10:$I$103,MATCH($D75,'Lista desplegable (sin entrada)'!$E$10:$E$103,0),5),"")</f>
        <v/>
      </c>
      <c r="I75" s="67">
        <f>'Módulo 2'!I74</f>
        <v>0</v>
      </c>
      <c r="J75" s="68"/>
      <c r="K75" s="68"/>
      <c r="L75" s="68"/>
      <c r="M75" s="64" t="str">
        <f t="shared" si="2"/>
        <v/>
      </c>
      <c r="N75" s="9" t="e">
        <f>INDEX(Likelihood,MATCH($J75,'Lista desplegable (sin entrada)'!$O$6:$O$9,0),1)</f>
        <v>#N/A</v>
      </c>
      <c r="O75" s="9" t="e">
        <f>INDEX(Gravity,MATCH(K75,'Lista desplegable (sin entrada)'!$O$14:$O$17,0),1)</f>
        <v>#N/A</v>
      </c>
      <c r="P75" s="9" t="e">
        <f>INDEX('Lista desplegable (sin entrada)'!$N$32:$O$35,MATCH(L75,'Lista desplegable (sin entrada)'!$O$32:$O$35,0),1)</f>
        <v>#N/A</v>
      </c>
    </row>
    <row r="76" spans="2:16" ht="30" customHeight="1" x14ac:dyDescent="0.2">
      <c r="B76" s="62">
        <f>'Módulo 1'!C76</f>
        <v>0</v>
      </c>
      <c r="C76" s="62">
        <f>'Módulo 1'!D76</f>
        <v>0</v>
      </c>
      <c r="D76" s="62">
        <f>'Módulo 1'!E76</f>
        <v>0</v>
      </c>
      <c r="E76" s="63" t="str">
        <f>IFERROR(INDEX('Lista desplegable (sin entrada)'!$E$10:$I$103,MATCH($D76,'Lista desplegable (sin entrada)'!$E$10:$E$103,0),2),"")</f>
        <v/>
      </c>
      <c r="F76" s="63" t="str">
        <f>IFERROR(INDEX('Lista desplegable (sin entrada)'!$E$10:$I$103,MATCH($D76,'Lista desplegable (sin entrada)'!$E$10:$E$103,0),3),"")</f>
        <v/>
      </c>
      <c r="G76" s="63" t="str">
        <f>IFERROR(INDEX('Lista desplegable (sin entrada)'!$E$10:$I$103,MATCH($D76,'Lista desplegable (sin entrada)'!$E$10:$E$103,0),4),"")</f>
        <v/>
      </c>
      <c r="H76" s="63" t="str">
        <f>IFERROR(INDEX('Lista desplegable (sin entrada)'!$E$10:$I$103,MATCH($D76,'Lista desplegable (sin entrada)'!$E$10:$E$103,0),5),"")</f>
        <v/>
      </c>
      <c r="I76" s="67">
        <f>'Módulo 2'!I75</f>
        <v>0</v>
      </c>
      <c r="J76" s="68"/>
      <c r="K76" s="68"/>
      <c r="L76" s="68"/>
      <c r="M76" s="64" t="str">
        <f t="shared" si="2"/>
        <v/>
      </c>
      <c r="N76" s="9" t="e">
        <f>INDEX(Likelihood,MATCH($J76,'Lista desplegable (sin entrada)'!$O$6:$O$9,0),1)</f>
        <v>#N/A</v>
      </c>
      <c r="O76" s="9" t="e">
        <f>INDEX(Gravity,MATCH(K76,'Lista desplegable (sin entrada)'!$O$14:$O$17,0),1)</f>
        <v>#N/A</v>
      </c>
      <c r="P76" s="9" t="e">
        <f>INDEX('Lista desplegable (sin entrada)'!$N$32:$O$35,MATCH(L76,'Lista desplegable (sin entrada)'!$O$32:$O$35,0),1)</f>
        <v>#N/A</v>
      </c>
    </row>
    <row r="77" spans="2:16" ht="30" customHeight="1" x14ac:dyDescent="0.2">
      <c r="B77" s="62">
        <f>'Módulo 1'!C77</f>
        <v>0</v>
      </c>
      <c r="C77" s="62">
        <f>'Módulo 1'!D77</f>
        <v>0</v>
      </c>
      <c r="D77" s="62">
        <f>'Módulo 1'!E77</f>
        <v>0</v>
      </c>
      <c r="E77" s="63" t="str">
        <f>IFERROR(INDEX('Lista desplegable (sin entrada)'!$E$10:$I$103,MATCH($D77,'Lista desplegable (sin entrada)'!$E$10:$E$103,0),2),"")</f>
        <v/>
      </c>
      <c r="F77" s="63" t="str">
        <f>IFERROR(INDEX('Lista desplegable (sin entrada)'!$E$10:$I$103,MATCH($D77,'Lista desplegable (sin entrada)'!$E$10:$E$103,0),3),"")</f>
        <v/>
      </c>
      <c r="G77" s="63" t="str">
        <f>IFERROR(INDEX('Lista desplegable (sin entrada)'!$E$10:$I$103,MATCH($D77,'Lista desplegable (sin entrada)'!$E$10:$E$103,0),4),"")</f>
        <v/>
      </c>
      <c r="H77" s="63" t="str">
        <f>IFERROR(INDEX('Lista desplegable (sin entrada)'!$E$10:$I$103,MATCH($D77,'Lista desplegable (sin entrada)'!$E$10:$E$103,0),5),"")</f>
        <v/>
      </c>
      <c r="I77" s="67">
        <f>'Módulo 2'!I76</f>
        <v>0</v>
      </c>
      <c r="J77" s="68"/>
      <c r="K77" s="68"/>
      <c r="L77" s="68"/>
      <c r="M77" s="64" t="str">
        <f t="shared" si="2"/>
        <v/>
      </c>
      <c r="N77" s="9" t="e">
        <f>INDEX(Likelihood,MATCH($J77,'Lista desplegable (sin entrada)'!$O$6:$O$9,0),1)</f>
        <v>#N/A</v>
      </c>
      <c r="O77" s="9" t="e">
        <f>INDEX(Gravity,MATCH(K77,'Lista desplegable (sin entrada)'!$O$14:$O$17,0),1)</f>
        <v>#N/A</v>
      </c>
      <c r="P77" s="9" t="e">
        <f>INDEX('Lista desplegable (sin entrada)'!$N$32:$O$35,MATCH(L77,'Lista desplegable (sin entrada)'!$O$32:$O$35,0),1)</f>
        <v>#N/A</v>
      </c>
    </row>
    <row r="78" spans="2:16" ht="30" customHeight="1" x14ac:dyDescent="0.2">
      <c r="B78" s="62">
        <f>'Módulo 1'!C78</f>
        <v>0</v>
      </c>
      <c r="C78" s="62">
        <f>'Módulo 1'!D78</f>
        <v>0</v>
      </c>
      <c r="D78" s="62">
        <f>'Módulo 1'!E78</f>
        <v>0</v>
      </c>
      <c r="E78" s="63" t="str">
        <f>IFERROR(INDEX('Lista desplegable (sin entrada)'!$E$10:$I$103,MATCH($D78,'Lista desplegable (sin entrada)'!$E$10:$E$103,0),2),"")</f>
        <v/>
      </c>
      <c r="F78" s="63" t="str">
        <f>IFERROR(INDEX('Lista desplegable (sin entrada)'!$E$10:$I$103,MATCH($D78,'Lista desplegable (sin entrada)'!$E$10:$E$103,0),3),"")</f>
        <v/>
      </c>
      <c r="G78" s="63" t="str">
        <f>IFERROR(INDEX('Lista desplegable (sin entrada)'!$E$10:$I$103,MATCH($D78,'Lista desplegable (sin entrada)'!$E$10:$E$103,0),4),"")</f>
        <v/>
      </c>
      <c r="H78" s="63" t="str">
        <f>IFERROR(INDEX('Lista desplegable (sin entrada)'!$E$10:$I$103,MATCH($D78,'Lista desplegable (sin entrada)'!$E$10:$E$103,0),5),"")</f>
        <v/>
      </c>
      <c r="I78" s="67">
        <f>'Módulo 2'!I77</f>
        <v>0</v>
      </c>
      <c r="J78" s="68"/>
      <c r="K78" s="68"/>
      <c r="L78" s="68"/>
      <c r="M78" s="64" t="str">
        <f t="shared" si="2"/>
        <v/>
      </c>
      <c r="N78" s="9" t="e">
        <f>INDEX(Likelihood,MATCH($J78,'Lista desplegable (sin entrada)'!$O$6:$O$9,0),1)</f>
        <v>#N/A</v>
      </c>
      <c r="O78" s="9" t="e">
        <f>INDEX(Gravity,MATCH(K78,'Lista desplegable (sin entrada)'!$O$14:$O$17,0),1)</f>
        <v>#N/A</v>
      </c>
      <c r="P78" s="9" t="e">
        <f>INDEX('Lista desplegable (sin entrada)'!$N$32:$O$35,MATCH(L78,'Lista desplegable (sin entrada)'!$O$32:$O$35,0),1)</f>
        <v>#N/A</v>
      </c>
    </row>
    <row r="79" spans="2:16" ht="30" customHeight="1" x14ac:dyDescent="0.2">
      <c r="B79" s="62">
        <f>'Módulo 1'!C79</f>
        <v>0</v>
      </c>
      <c r="C79" s="62">
        <f>'Módulo 1'!D79</f>
        <v>0</v>
      </c>
      <c r="D79" s="62">
        <f>'Módulo 1'!E79</f>
        <v>0</v>
      </c>
      <c r="E79" s="63" t="str">
        <f>IFERROR(INDEX('Lista desplegable (sin entrada)'!$E$10:$I$103,MATCH($D79,'Lista desplegable (sin entrada)'!$E$10:$E$103,0),2),"")</f>
        <v/>
      </c>
      <c r="F79" s="63" t="str">
        <f>IFERROR(INDEX('Lista desplegable (sin entrada)'!$E$10:$I$103,MATCH($D79,'Lista desplegable (sin entrada)'!$E$10:$E$103,0),3),"")</f>
        <v/>
      </c>
      <c r="G79" s="63" t="str">
        <f>IFERROR(INDEX('Lista desplegable (sin entrada)'!$E$10:$I$103,MATCH($D79,'Lista desplegable (sin entrada)'!$E$10:$E$103,0),4),"")</f>
        <v/>
      </c>
      <c r="H79" s="63" t="str">
        <f>IFERROR(INDEX('Lista desplegable (sin entrada)'!$E$10:$I$103,MATCH($D79,'Lista desplegable (sin entrada)'!$E$10:$E$103,0),5),"")</f>
        <v/>
      </c>
      <c r="I79" s="67">
        <f>'Módulo 2'!I78</f>
        <v>0</v>
      </c>
      <c r="J79" s="68"/>
      <c r="K79" s="68"/>
      <c r="L79" s="68"/>
      <c r="M79" s="64" t="str">
        <f t="shared" si="2"/>
        <v/>
      </c>
      <c r="N79" s="9" t="e">
        <f>INDEX(Likelihood,MATCH($J79,'Lista desplegable (sin entrada)'!$O$6:$O$9,0),1)</f>
        <v>#N/A</v>
      </c>
      <c r="O79" s="9" t="e">
        <f>INDEX(Gravity,MATCH(K79,'Lista desplegable (sin entrada)'!$O$14:$O$17,0),1)</f>
        <v>#N/A</v>
      </c>
      <c r="P79" s="9" t="e">
        <f>INDEX('Lista desplegable (sin entrada)'!$N$32:$O$35,MATCH(L79,'Lista desplegable (sin entrada)'!$O$32:$O$35,0),1)</f>
        <v>#N/A</v>
      </c>
    </row>
    <row r="80" spans="2:16" ht="30" customHeight="1" x14ac:dyDescent="0.2">
      <c r="B80" s="62">
        <f>'Módulo 1'!C80</f>
        <v>0</v>
      </c>
      <c r="C80" s="62">
        <f>'Módulo 1'!D80</f>
        <v>0</v>
      </c>
      <c r="D80" s="62">
        <f>'Módulo 1'!E80</f>
        <v>0</v>
      </c>
      <c r="E80" s="63" t="str">
        <f>IFERROR(INDEX('Lista desplegable (sin entrada)'!$E$10:$I$103,MATCH($D80,'Lista desplegable (sin entrada)'!$E$10:$E$103,0),2),"")</f>
        <v/>
      </c>
      <c r="F80" s="63" t="str">
        <f>IFERROR(INDEX('Lista desplegable (sin entrada)'!$E$10:$I$103,MATCH($D80,'Lista desplegable (sin entrada)'!$E$10:$E$103,0),3),"")</f>
        <v/>
      </c>
      <c r="G80" s="63" t="str">
        <f>IFERROR(INDEX('Lista desplegable (sin entrada)'!$E$10:$I$103,MATCH($D80,'Lista desplegable (sin entrada)'!$E$10:$E$103,0),4),"")</f>
        <v/>
      </c>
      <c r="H80" s="63" t="str">
        <f>IFERROR(INDEX('Lista desplegable (sin entrada)'!$E$10:$I$103,MATCH($D80,'Lista desplegable (sin entrada)'!$E$10:$E$103,0),5),"")</f>
        <v/>
      </c>
      <c r="I80" s="67">
        <f>'Módulo 2'!I79</f>
        <v>0</v>
      </c>
      <c r="J80" s="68"/>
      <c r="K80" s="68"/>
      <c r="L80" s="68"/>
      <c r="M80" s="64" t="str">
        <f t="shared" si="2"/>
        <v/>
      </c>
      <c r="N80" s="9" t="e">
        <f>INDEX(Likelihood,MATCH($J80,'Lista desplegable (sin entrada)'!$O$6:$O$9,0),1)</f>
        <v>#N/A</v>
      </c>
      <c r="O80" s="9" t="e">
        <f>INDEX(Gravity,MATCH(K80,'Lista desplegable (sin entrada)'!$O$14:$O$17,0),1)</f>
        <v>#N/A</v>
      </c>
      <c r="P80" s="9" t="e">
        <f>INDEX('Lista desplegable (sin entrada)'!$N$32:$O$35,MATCH(L80,'Lista desplegable (sin entrada)'!$O$32:$O$35,0),1)</f>
        <v>#N/A</v>
      </c>
    </row>
    <row r="81" spans="2:16" ht="30" customHeight="1" x14ac:dyDescent="0.2">
      <c r="B81" s="62">
        <f>'Módulo 1'!C81</f>
        <v>0</v>
      </c>
      <c r="C81" s="62">
        <f>'Módulo 1'!D81</f>
        <v>0</v>
      </c>
      <c r="D81" s="62">
        <f>'Módulo 1'!E81</f>
        <v>0</v>
      </c>
      <c r="E81" s="63" t="str">
        <f>IFERROR(INDEX('Lista desplegable (sin entrada)'!$E$10:$I$103,MATCH($D81,'Lista desplegable (sin entrada)'!$E$10:$E$103,0),2),"")</f>
        <v/>
      </c>
      <c r="F81" s="63" t="str">
        <f>IFERROR(INDEX('Lista desplegable (sin entrada)'!$E$10:$I$103,MATCH($D81,'Lista desplegable (sin entrada)'!$E$10:$E$103,0),3),"")</f>
        <v/>
      </c>
      <c r="G81" s="63" t="str">
        <f>IFERROR(INDEX('Lista desplegable (sin entrada)'!$E$10:$I$103,MATCH($D81,'Lista desplegable (sin entrada)'!$E$10:$E$103,0),4),"")</f>
        <v/>
      </c>
      <c r="H81" s="63" t="str">
        <f>IFERROR(INDEX('Lista desplegable (sin entrada)'!$E$10:$I$103,MATCH($D81,'Lista desplegable (sin entrada)'!$E$10:$E$103,0),5),"")</f>
        <v/>
      </c>
      <c r="I81" s="67">
        <f>'Módulo 2'!I80</f>
        <v>0</v>
      </c>
      <c r="J81" s="68"/>
      <c r="K81" s="68"/>
      <c r="L81" s="68"/>
      <c r="M81" s="64" t="str">
        <f t="shared" si="2"/>
        <v/>
      </c>
      <c r="N81" s="9" t="e">
        <f>INDEX(Likelihood,MATCH($J81,'Lista desplegable (sin entrada)'!$O$6:$O$9,0),1)</f>
        <v>#N/A</v>
      </c>
      <c r="O81" s="9" t="e">
        <f>INDEX(Gravity,MATCH(K81,'Lista desplegable (sin entrada)'!$O$14:$O$17,0),1)</f>
        <v>#N/A</v>
      </c>
      <c r="P81" s="9" t="e">
        <f>INDEX('Lista desplegable (sin entrada)'!$N$32:$O$35,MATCH(L81,'Lista desplegable (sin entrada)'!$O$32:$O$35,0),1)</f>
        <v>#N/A</v>
      </c>
    </row>
    <row r="82" spans="2:16" ht="30" customHeight="1" x14ac:dyDescent="0.2">
      <c r="B82" s="62">
        <f>'Módulo 1'!C82</f>
        <v>0</v>
      </c>
      <c r="C82" s="62">
        <f>'Módulo 1'!D82</f>
        <v>0</v>
      </c>
      <c r="D82" s="62">
        <f>'Módulo 1'!E82</f>
        <v>0</v>
      </c>
      <c r="E82" s="63" t="str">
        <f>IFERROR(INDEX('Lista desplegable (sin entrada)'!$E$10:$I$103,MATCH($D82,'Lista desplegable (sin entrada)'!$E$10:$E$103,0),2),"")</f>
        <v/>
      </c>
      <c r="F82" s="63" t="str">
        <f>IFERROR(INDEX('Lista desplegable (sin entrada)'!$E$10:$I$103,MATCH($D82,'Lista desplegable (sin entrada)'!$E$10:$E$103,0),3),"")</f>
        <v/>
      </c>
      <c r="G82" s="63" t="str">
        <f>IFERROR(INDEX('Lista desplegable (sin entrada)'!$E$10:$I$103,MATCH($D82,'Lista desplegable (sin entrada)'!$E$10:$E$103,0),4),"")</f>
        <v/>
      </c>
      <c r="H82" s="63" t="str">
        <f>IFERROR(INDEX('Lista desplegable (sin entrada)'!$E$10:$I$103,MATCH($D82,'Lista desplegable (sin entrada)'!$E$10:$E$103,0),5),"")</f>
        <v/>
      </c>
      <c r="I82" s="67">
        <f>'Módulo 2'!I81</f>
        <v>0</v>
      </c>
      <c r="J82" s="68"/>
      <c r="K82" s="68"/>
      <c r="L82" s="68"/>
      <c r="M82" s="64" t="str">
        <f t="shared" si="2"/>
        <v/>
      </c>
      <c r="N82" s="9" t="e">
        <f>INDEX(Likelihood,MATCH($J82,'Lista desplegable (sin entrada)'!$O$6:$O$9,0),1)</f>
        <v>#N/A</v>
      </c>
      <c r="O82" s="9" t="e">
        <f>INDEX(Gravity,MATCH(K82,'Lista desplegable (sin entrada)'!$O$14:$O$17,0),1)</f>
        <v>#N/A</v>
      </c>
      <c r="P82" s="9" t="e">
        <f>INDEX('Lista desplegable (sin entrada)'!$N$32:$O$35,MATCH(L82,'Lista desplegable (sin entrada)'!$O$32:$O$35,0),1)</f>
        <v>#N/A</v>
      </c>
    </row>
    <row r="83" spans="2:16" ht="30" customHeight="1" x14ac:dyDescent="0.2">
      <c r="B83" s="62">
        <f>'Módulo 1'!C83</f>
        <v>0</v>
      </c>
      <c r="C83" s="62">
        <f>'Módulo 1'!D83</f>
        <v>0</v>
      </c>
      <c r="D83" s="62">
        <f>'Módulo 1'!E83</f>
        <v>0</v>
      </c>
      <c r="E83" s="63" t="str">
        <f>IFERROR(INDEX('Lista desplegable (sin entrada)'!$E$10:$I$103,MATCH($D83,'Lista desplegable (sin entrada)'!$E$10:$E$103,0),2),"")</f>
        <v/>
      </c>
      <c r="F83" s="63" t="str">
        <f>IFERROR(INDEX('Lista desplegable (sin entrada)'!$E$10:$I$103,MATCH($D83,'Lista desplegable (sin entrada)'!$E$10:$E$103,0),3),"")</f>
        <v/>
      </c>
      <c r="G83" s="63" t="str">
        <f>IFERROR(INDEX('Lista desplegable (sin entrada)'!$E$10:$I$103,MATCH($D83,'Lista desplegable (sin entrada)'!$E$10:$E$103,0),4),"")</f>
        <v/>
      </c>
      <c r="H83" s="63" t="str">
        <f>IFERROR(INDEX('Lista desplegable (sin entrada)'!$E$10:$I$103,MATCH($D83,'Lista desplegable (sin entrada)'!$E$10:$E$103,0),5),"")</f>
        <v/>
      </c>
      <c r="I83" s="67">
        <f>'Módulo 2'!I82</f>
        <v>0</v>
      </c>
      <c r="J83" s="68"/>
      <c r="K83" s="68"/>
      <c r="L83" s="68"/>
      <c r="M83" s="64" t="str">
        <f t="shared" si="2"/>
        <v/>
      </c>
      <c r="N83" s="9" t="e">
        <f>INDEX(Likelihood,MATCH($J83,'Lista desplegable (sin entrada)'!$O$6:$O$9,0),1)</f>
        <v>#N/A</v>
      </c>
      <c r="O83" s="9" t="e">
        <f>INDEX(Gravity,MATCH(K83,'Lista desplegable (sin entrada)'!$O$14:$O$17,0),1)</f>
        <v>#N/A</v>
      </c>
      <c r="P83" s="9" t="e">
        <f>INDEX('Lista desplegable (sin entrada)'!$N$32:$O$35,MATCH(L83,'Lista desplegable (sin entrada)'!$O$32:$O$35,0),1)</f>
        <v>#N/A</v>
      </c>
    </row>
    <row r="84" spans="2:16" ht="30" customHeight="1" x14ac:dyDescent="0.2">
      <c r="B84" s="62">
        <f>'Módulo 1'!C84</f>
        <v>0</v>
      </c>
      <c r="C84" s="62">
        <f>'Módulo 1'!D84</f>
        <v>0</v>
      </c>
      <c r="D84" s="62">
        <f>'Módulo 1'!E84</f>
        <v>0</v>
      </c>
      <c r="E84" s="63" t="str">
        <f>IFERROR(INDEX('Lista desplegable (sin entrada)'!$E$10:$I$103,MATCH($D84,'Lista desplegable (sin entrada)'!$E$10:$E$103,0),2),"")</f>
        <v/>
      </c>
      <c r="F84" s="63" t="str">
        <f>IFERROR(INDEX('Lista desplegable (sin entrada)'!$E$10:$I$103,MATCH($D84,'Lista desplegable (sin entrada)'!$E$10:$E$103,0),3),"")</f>
        <v/>
      </c>
      <c r="G84" s="63" t="str">
        <f>IFERROR(INDEX('Lista desplegable (sin entrada)'!$E$10:$I$103,MATCH($D84,'Lista desplegable (sin entrada)'!$E$10:$E$103,0),4),"")</f>
        <v/>
      </c>
      <c r="H84" s="63" t="str">
        <f>IFERROR(INDEX('Lista desplegable (sin entrada)'!$E$10:$I$103,MATCH($D84,'Lista desplegable (sin entrada)'!$E$10:$E$103,0),5),"")</f>
        <v/>
      </c>
      <c r="I84" s="67">
        <f>'Módulo 2'!I83</f>
        <v>0</v>
      </c>
      <c r="J84" s="68"/>
      <c r="K84" s="68"/>
      <c r="L84" s="68"/>
      <c r="M84" s="64" t="str">
        <f t="shared" si="2"/>
        <v/>
      </c>
      <c r="N84" s="9" t="e">
        <f>INDEX(Likelihood,MATCH($J84,'Lista desplegable (sin entrada)'!$O$6:$O$9,0),1)</f>
        <v>#N/A</v>
      </c>
      <c r="O84" s="9" t="e">
        <f>INDEX(Gravity,MATCH(K84,'Lista desplegable (sin entrada)'!$O$14:$O$17,0),1)</f>
        <v>#N/A</v>
      </c>
      <c r="P84" s="9" t="e">
        <f>INDEX('Lista desplegable (sin entrada)'!$N$32:$O$35,MATCH(L84,'Lista desplegable (sin entrada)'!$O$32:$O$35,0),1)</f>
        <v>#N/A</v>
      </c>
    </row>
    <row r="85" spans="2:16" ht="30" customHeight="1" x14ac:dyDescent="0.2">
      <c r="B85" s="62">
        <f>'Módulo 1'!C85</f>
        <v>0</v>
      </c>
      <c r="C85" s="62">
        <f>'Módulo 1'!D85</f>
        <v>0</v>
      </c>
      <c r="D85" s="62">
        <f>'Módulo 1'!E85</f>
        <v>0</v>
      </c>
      <c r="E85" s="63" t="str">
        <f>IFERROR(INDEX('Lista desplegable (sin entrada)'!$E$10:$I$103,MATCH($D85,'Lista desplegable (sin entrada)'!$E$10:$E$103,0),2),"")</f>
        <v/>
      </c>
      <c r="F85" s="63" t="str">
        <f>IFERROR(INDEX('Lista desplegable (sin entrada)'!$E$10:$I$103,MATCH($D85,'Lista desplegable (sin entrada)'!$E$10:$E$103,0),3),"")</f>
        <v/>
      </c>
      <c r="G85" s="63" t="str">
        <f>IFERROR(INDEX('Lista desplegable (sin entrada)'!$E$10:$I$103,MATCH($D85,'Lista desplegable (sin entrada)'!$E$10:$E$103,0),4),"")</f>
        <v/>
      </c>
      <c r="H85" s="63" t="str">
        <f>IFERROR(INDEX('Lista desplegable (sin entrada)'!$E$10:$I$103,MATCH($D85,'Lista desplegable (sin entrada)'!$E$10:$E$103,0),5),"")</f>
        <v/>
      </c>
      <c r="I85" s="67">
        <f>'Módulo 2'!I84</f>
        <v>0</v>
      </c>
      <c r="J85" s="68"/>
      <c r="K85" s="68"/>
      <c r="L85" s="68"/>
      <c r="M85" s="64" t="str">
        <f t="shared" si="2"/>
        <v/>
      </c>
      <c r="N85" s="9" t="e">
        <f>INDEX(Likelihood,MATCH($J85,'Lista desplegable (sin entrada)'!$O$6:$O$9,0),1)</f>
        <v>#N/A</v>
      </c>
      <c r="O85" s="9" t="e">
        <f>INDEX(Gravity,MATCH(K85,'Lista desplegable (sin entrada)'!$O$14:$O$17,0),1)</f>
        <v>#N/A</v>
      </c>
      <c r="P85" s="9" t="e">
        <f>INDEX('Lista desplegable (sin entrada)'!$N$32:$O$35,MATCH(L85,'Lista desplegable (sin entrada)'!$O$32:$O$35,0),1)</f>
        <v>#N/A</v>
      </c>
    </row>
    <row r="86" spans="2:16" ht="30" customHeight="1" x14ac:dyDescent="0.2">
      <c r="B86" s="62">
        <f>'Módulo 1'!C86</f>
        <v>0</v>
      </c>
      <c r="C86" s="62">
        <f>'Módulo 1'!D86</f>
        <v>0</v>
      </c>
      <c r="D86" s="62">
        <f>'Módulo 1'!E86</f>
        <v>0</v>
      </c>
      <c r="E86" s="63" t="str">
        <f>IFERROR(INDEX('Lista desplegable (sin entrada)'!$E$10:$I$103,MATCH($D86,'Lista desplegable (sin entrada)'!$E$10:$E$103,0),2),"")</f>
        <v/>
      </c>
      <c r="F86" s="63" t="str">
        <f>IFERROR(INDEX('Lista desplegable (sin entrada)'!$E$10:$I$103,MATCH($D86,'Lista desplegable (sin entrada)'!$E$10:$E$103,0),3),"")</f>
        <v/>
      </c>
      <c r="G86" s="63" t="str">
        <f>IFERROR(INDEX('Lista desplegable (sin entrada)'!$E$10:$I$103,MATCH($D86,'Lista desplegable (sin entrada)'!$E$10:$E$103,0),4),"")</f>
        <v/>
      </c>
      <c r="H86" s="63" t="str">
        <f>IFERROR(INDEX('Lista desplegable (sin entrada)'!$E$10:$I$103,MATCH($D86,'Lista desplegable (sin entrada)'!$E$10:$E$103,0),5),"")</f>
        <v/>
      </c>
      <c r="I86" s="67">
        <f>'Módulo 2'!I85</f>
        <v>0</v>
      </c>
      <c r="J86" s="68"/>
      <c r="K86" s="68"/>
      <c r="L86" s="68"/>
      <c r="M86" s="64" t="str">
        <f t="shared" si="2"/>
        <v/>
      </c>
      <c r="N86" s="9" t="e">
        <f>INDEX(Likelihood,MATCH($J86,'Lista desplegable (sin entrada)'!$O$6:$O$9,0),1)</f>
        <v>#N/A</v>
      </c>
      <c r="O86" s="9" t="e">
        <f>INDEX(Gravity,MATCH(K86,'Lista desplegable (sin entrada)'!$O$14:$O$17,0),1)</f>
        <v>#N/A</v>
      </c>
      <c r="P86" s="9" t="e">
        <f>INDEX('Lista desplegable (sin entrada)'!$N$32:$O$35,MATCH(L86,'Lista desplegable (sin entrada)'!$O$32:$O$35,0),1)</f>
        <v>#N/A</v>
      </c>
    </row>
    <row r="87" spans="2:16" ht="30" customHeight="1" x14ac:dyDescent="0.2">
      <c r="B87" s="62">
        <f>'Módulo 1'!C87</f>
        <v>0</v>
      </c>
      <c r="C87" s="62">
        <f>'Módulo 1'!D87</f>
        <v>0</v>
      </c>
      <c r="D87" s="62">
        <f>'Módulo 1'!E87</f>
        <v>0</v>
      </c>
      <c r="E87" s="63" t="str">
        <f>IFERROR(INDEX('Lista desplegable (sin entrada)'!$E$10:$I$103,MATCH($D87,'Lista desplegable (sin entrada)'!$E$10:$E$103,0),2),"")</f>
        <v/>
      </c>
      <c r="F87" s="63" t="str">
        <f>IFERROR(INDEX('Lista desplegable (sin entrada)'!$E$10:$I$103,MATCH($D87,'Lista desplegable (sin entrada)'!$E$10:$E$103,0),3),"")</f>
        <v/>
      </c>
      <c r="G87" s="63" t="str">
        <f>IFERROR(INDEX('Lista desplegable (sin entrada)'!$E$10:$I$103,MATCH($D87,'Lista desplegable (sin entrada)'!$E$10:$E$103,0),4),"")</f>
        <v/>
      </c>
      <c r="H87" s="63" t="str">
        <f>IFERROR(INDEX('Lista desplegable (sin entrada)'!$E$10:$I$103,MATCH($D87,'Lista desplegable (sin entrada)'!$E$10:$E$103,0),5),"")</f>
        <v/>
      </c>
      <c r="I87" s="67">
        <f>'Módulo 2'!I86</f>
        <v>0</v>
      </c>
      <c r="J87" s="68"/>
      <c r="K87" s="68"/>
      <c r="L87" s="68"/>
      <c r="M87" s="64" t="str">
        <f t="shared" si="2"/>
        <v/>
      </c>
      <c r="N87" s="9" t="e">
        <f>INDEX(Likelihood,MATCH($J87,'Lista desplegable (sin entrada)'!$O$6:$O$9,0),1)</f>
        <v>#N/A</v>
      </c>
      <c r="O87" s="9" t="e">
        <f>INDEX(Gravity,MATCH(K87,'Lista desplegable (sin entrada)'!$O$14:$O$17,0),1)</f>
        <v>#N/A</v>
      </c>
      <c r="P87" s="9" t="e">
        <f>INDEX('Lista desplegable (sin entrada)'!$N$32:$O$35,MATCH(L87,'Lista desplegable (sin entrada)'!$O$32:$O$35,0),1)</f>
        <v>#N/A</v>
      </c>
    </row>
    <row r="88" spans="2:16" ht="30" customHeight="1" x14ac:dyDescent="0.2">
      <c r="B88" s="62">
        <f>'Módulo 1'!C88</f>
        <v>0</v>
      </c>
      <c r="C88" s="62">
        <f>'Módulo 1'!D88</f>
        <v>0</v>
      </c>
      <c r="D88" s="62">
        <f>'Módulo 1'!E88</f>
        <v>0</v>
      </c>
      <c r="E88" s="63" t="str">
        <f>IFERROR(INDEX('Lista desplegable (sin entrada)'!$E$10:$I$103,MATCH($D88,'Lista desplegable (sin entrada)'!$E$10:$E$103,0),2),"")</f>
        <v/>
      </c>
      <c r="F88" s="63" t="str">
        <f>IFERROR(INDEX('Lista desplegable (sin entrada)'!$E$10:$I$103,MATCH($D88,'Lista desplegable (sin entrada)'!$E$10:$E$103,0),3),"")</f>
        <v/>
      </c>
      <c r="G88" s="63" t="str">
        <f>IFERROR(INDEX('Lista desplegable (sin entrada)'!$E$10:$I$103,MATCH($D88,'Lista desplegable (sin entrada)'!$E$10:$E$103,0),4),"")</f>
        <v/>
      </c>
      <c r="H88" s="63" t="str">
        <f>IFERROR(INDEX('Lista desplegable (sin entrada)'!$E$10:$I$103,MATCH($D88,'Lista desplegable (sin entrada)'!$E$10:$E$103,0),5),"")</f>
        <v/>
      </c>
      <c r="I88" s="67">
        <f>'Módulo 2'!I87</f>
        <v>0</v>
      </c>
      <c r="J88" s="68"/>
      <c r="K88" s="68"/>
      <c r="L88" s="68"/>
      <c r="M88" s="64" t="str">
        <f t="shared" si="2"/>
        <v/>
      </c>
      <c r="N88" s="9" t="e">
        <f>INDEX(Likelihood,MATCH($J88,'Lista desplegable (sin entrada)'!$O$6:$O$9,0),1)</f>
        <v>#N/A</v>
      </c>
      <c r="O88" s="9" t="e">
        <f>INDEX(Gravity,MATCH(K88,'Lista desplegable (sin entrada)'!$O$14:$O$17,0),1)</f>
        <v>#N/A</v>
      </c>
      <c r="P88" s="9" t="e">
        <f>INDEX('Lista desplegable (sin entrada)'!$N$32:$O$35,MATCH(L88,'Lista desplegable (sin entrada)'!$O$32:$O$35,0),1)</f>
        <v>#N/A</v>
      </c>
    </row>
    <row r="89" spans="2:16" ht="30" customHeight="1" x14ac:dyDescent="0.2">
      <c r="B89" s="62">
        <f>'Módulo 1'!C89</f>
        <v>0</v>
      </c>
      <c r="C89" s="62">
        <f>'Módulo 1'!D89</f>
        <v>0</v>
      </c>
      <c r="D89" s="62">
        <f>'Módulo 1'!E89</f>
        <v>0</v>
      </c>
      <c r="E89" s="63" t="str">
        <f>IFERROR(INDEX('Lista desplegable (sin entrada)'!$E$10:$I$103,MATCH($D89,'Lista desplegable (sin entrada)'!$E$10:$E$103,0),2),"")</f>
        <v/>
      </c>
      <c r="F89" s="63" t="str">
        <f>IFERROR(INDEX('Lista desplegable (sin entrada)'!$E$10:$I$103,MATCH($D89,'Lista desplegable (sin entrada)'!$E$10:$E$103,0),3),"")</f>
        <v/>
      </c>
      <c r="G89" s="63" t="str">
        <f>IFERROR(INDEX('Lista desplegable (sin entrada)'!$E$10:$I$103,MATCH($D89,'Lista desplegable (sin entrada)'!$E$10:$E$103,0),4),"")</f>
        <v/>
      </c>
      <c r="H89" s="63" t="str">
        <f>IFERROR(INDEX('Lista desplegable (sin entrada)'!$E$10:$I$103,MATCH($D89,'Lista desplegable (sin entrada)'!$E$10:$E$103,0),5),"")</f>
        <v/>
      </c>
      <c r="I89" s="67">
        <f>'Módulo 2'!I88</f>
        <v>0</v>
      </c>
      <c r="J89" s="68"/>
      <c r="K89" s="68"/>
      <c r="L89" s="68"/>
      <c r="M89" s="64" t="str">
        <f t="shared" si="2"/>
        <v/>
      </c>
      <c r="N89" s="9" t="e">
        <f>INDEX(Likelihood,MATCH($J89,'Lista desplegable (sin entrada)'!$O$6:$O$9,0),1)</f>
        <v>#N/A</v>
      </c>
      <c r="O89" s="9" t="e">
        <f>INDEX(Gravity,MATCH(K89,'Lista desplegable (sin entrada)'!$O$14:$O$17,0),1)</f>
        <v>#N/A</v>
      </c>
      <c r="P89" s="9" t="e">
        <f>INDEX('Lista desplegable (sin entrada)'!$N$32:$O$35,MATCH(L89,'Lista desplegable (sin entrada)'!$O$32:$O$35,0),1)</f>
        <v>#N/A</v>
      </c>
    </row>
    <row r="90" spans="2:16" ht="30" customHeight="1" x14ac:dyDescent="0.2">
      <c r="B90" s="62">
        <f>'Módulo 1'!C90</f>
        <v>0</v>
      </c>
      <c r="C90" s="62">
        <f>'Módulo 1'!D90</f>
        <v>0</v>
      </c>
      <c r="D90" s="62">
        <f>'Módulo 1'!E90</f>
        <v>0</v>
      </c>
      <c r="E90" s="63" t="str">
        <f>IFERROR(INDEX('Lista desplegable (sin entrada)'!$E$10:$I$103,MATCH($D90,'Lista desplegable (sin entrada)'!$E$10:$E$103,0),2),"")</f>
        <v/>
      </c>
      <c r="F90" s="63" t="str">
        <f>IFERROR(INDEX('Lista desplegable (sin entrada)'!$E$10:$I$103,MATCH($D90,'Lista desplegable (sin entrada)'!$E$10:$E$103,0),3),"")</f>
        <v/>
      </c>
      <c r="G90" s="63" t="str">
        <f>IFERROR(INDEX('Lista desplegable (sin entrada)'!$E$10:$I$103,MATCH($D90,'Lista desplegable (sin entrada)'!$E$10:$E$103,0),4),"")</f>
        <v/>
      </c>
      <c r="H90" s="63" t="str">
        <f>IFERROR(INDEX('Lista desplegable (sin entrada)'!$E$10:$I$103,MATCH($D90,'Lista desplegable (sin entrada)'!$E$10:$E$103,0),5),"")</f>
        <v/>
      </c>
      <c r="I90" s="67">
        <f>'Módulo 2'!I89</f>
        <v>0</v>
      </c>
      <c r="J90" s="68"/>
      <c r="K90" s="68"/>
      <c r="L90" s="68"/>
      <c r="M90" s="64" t="str">
        <f t="shared" si="2"/>
        <v/>
      </c>
      <c r="N90" s="9" t="e">
        <f>INDEX(Likelihood,MATCH($J90,'Lista desplegable (sin entrada)'!$O$6:$O$9,0),1)</f>
        <v>#N/A</v>
      </c>
      <c r="O90" s="9" t="e">
        <f>INDEX(Gravity,MATCH(K90,'Lista desplegable (sin entrada)'!$O$14:$O$17,0),1)</f>
        <v>#N/A</v>
      </c>
      <c r="P90" s="9" t="e">
        <f>INDEX('Lista desplegable (sin entrada)'!$N$32:$O$35,MATCH(L90,'Lista desplegable (sin entrada)'!$O$32:$O$35,0),1)</f>
        <v>#N/A</v>
      </c>
    </row>
    <row r="91" spans="2:16" ht="30" customHeight="1" x14ac:dyDescent="0.2">
      <c r="B91" s="62">
        <f>'Módulo 1'!C91</f>
        <v>0</v>
      </c>
      <c r="C91" s="62">
        <f>'Módulo 1'!D91</f>
        <v>0</v>
      </c>
      <c r="D91" s="62">
        <f>'Módulo 1'!E91</f>
        <v>0</v>
      </c>
      <c r="E91" s="63" t="str">
        <f>IFERROR(INDEX('Lista desplegable (sin entrada)'!$E$10:$I$103,MATCH($D91,'Lista desplegable (sin entrada)'!$E$10:$E$103,0),2),"")</f>
        <v/>
      </c>
      <c r="F91" s="63" t="str">
        <f>IFERROR(INDEX('Lista desplegable (sin entrada)'!$E$10:$I$103,MATCH($D91,'Lista desplegable (sin entrada)'!$E$10:$E$103,0),3),"")</f>
        <v/>
      </c>
      <c r="G91" s="63" t="str">
        <f>IFERROR(INDEX('Lista desplegable (sin entrada)'!$E$10:$I$103,MATCH($D91,'Lista desplegable (sin entrada)'!$E$10:$E$103,0),4),"")</f>
        <v/>
      </c>
      <c r="H91" s="63" t="str">
        <f>IFERROR(INDEX('Lista desplegable (sin entrada)'!$E$10:$I$103,MATCH($D91,'Lista desplegable (sin entrada)'!$E$10:$E$103,0),5),"")</f>
        <v/>
      </c>
      <c r="I91" s="67">
        <f>'Módulo 2'!I90</f>
        <v>0</v>
      </c>
      <c r="J91" s="68"/>
      <c r="K91" s="68"/>
      <c r="L91" s="68"/>
      <c r="M91" s="64" t="str">
        <f t="shared" si="2"/>
        <v/>
      </c>
      <c r="N91" s="9" t="e">
        <f>INDEX(Likelihood,MATCH($J91,'Lista desplegable (sin entrada)'!$O$6:$O$9,0),1)</f>
        <v>#N/A</v>
      </c>
      <c r="O91" s="9" t="e">
        <f>INDEX(Gravity,MATCH(K91,'Lista desplegable (sin entrada)'!$O$14:$O$17,0),1)</f>
        <v>#N/A</v>
      </c>
      <c r="P91" s="9" t="e">
        <f>INDEX('Lista desplegable (sin entrada)'!$N$32:$O$35,MATCH(L91,'Lista desplegable (sin entrada)'!$O$32:$O$35,0),1)</f>
        <v>#N/A</v>
      </c>
    </row>
    <row r="92" spans="2:16" ht="30" customHeight="1" x14ac:dyDescent="0.2">
      <c r="B92" s="62">
        <f>'Módulo 1'!C92</f>
        <v>0</v>
      </c>
      <c r="C92" s="62">
        <f>'Módulo 1'!D92</f>
        <v>0</v>
      </c>
      <c r="D92" s="62">
        <f>'Módulo 1'!E92</f>
        <v>0</v>
      </c>
      <c r="E92" s="63" t="str">
        <f>IFERROR(INDEX('Lista desplegable (sin entrada)'!$E$10:$I$103,MATCH($D92,'Lista desplegable (sin entrada)'!$E$10:$E$103,0),2),"")</f>
        <v/>
      </c>
      <c r="F92" s="63" t="str">
        <f>IFERROR(INDEX('Lista desplegable (sin entrada)'!$E$10:$I$103,MATCH($D92,'Lista desplegable (sin entrada)'!$E$10:$E$103,0),3),"")</f>
        <v/>
      </c>
      <c r="G92" s="63" t="str">
        <f>IFERROR(INDEX('Lista desplegable (sin entrada)'!$E$10:$I$103,MATCH($D92,'Lista desplegable (sin entrada)'!$E$10:$E$103,0),4),"")</f>
        <v/>
      </c>
      <c r="H92" s="63" t="str">
        <f>IFERROR(INDEX('Lista desplegable (sin entrada)'!$E$10:$I$103,MATCH($D92,'Lista desplegable (sin entrada)'!$E$10:$E$103,0),5),"")</f>
        <v/>
      </c>
      <c r="I92" s="67">
        <f>'Módulo 2'!I91</f>
        <v>0</v>
      </c>
      <c r="J92" s="68"/>
      <c r="K92" s="68"/>
      <c r="L92" s="68"/>
      <c r="M92" s="64" t="str">
        <f t="shared" si="2"/>
        <v/>
      </c>
      <c r="N92" s="9" t="e">
        <f>INDEX(Likelihood,MATCH($J92,'Lista desplegable (sin entrada)'!$O$6:$O$9,0),1)</f>
        <v>#N/A</v>
      </c>
      <c r="O92" s="9" t="e">
        <f>INDEX(Gravity,MATCH(K92,'Lista desplegable (sin entrada)'!$O$14:$O$17,0),1)</f>
        <v>#N/A</v>
      </c>
      <c r="P92" s="9" t="e">
        <f>INDEX('Lista desplegable (sin entrada)'!$N$32:$O$35,MATCH(L92,'Lista desplegable (sin entrada)'!$O$32:$O$35,0),1)</f>
        <v>#N/A</v>
      </c>
    </row>
    <row r="93" spans="2:16" ht="30" customHeight="1" x14ac:dyDescent="0.2">
      <c r="B93" s="62">
        <f>'Módulo 1'!C93</f>
        <v>0</v>
      </c>
      <c r="C93" s="62">
        <f>'Módulo 1'!D93</f>
        <v>0</v>
      </c>
      <c r="D93" s="62">
        <f>'Módulo 1'!E93</f>
        <v>0</v>
      </c>
      <c r="E93" s="63" t="str">
        <f>IFERROR(INDEX('Lista desplegable (sin entrada)'!$E$10:$I$103,MATCH($D93,'Lista desplegable (sin entrada)'!$E$10:$E$103,0),2),"")</f>
        <v/>
      </c>
      <c r="F93" s="63" t="str">
        <f>IFERROR(INDEX('Lista desplegable (sin entrada)'!$E$10:$I$103,MATCH($D93,'Lista desplegable (sin entrada)'!$E$10:$E$103,0),3),"")</f>
        <v/>
      </c>
      <c r="G93" s="63" t="str">
        <f>IFERROR(INDEX('Lista desplegable (sin entrada)'!$E$10:$I$103,MATCH($D93,'Lista desplegable (sin entrada)'!$E$10:$E$103,0),4),"")</f>
        <v/>
      </c>
      <c r="H93" s="63" t="str">
        <f>IFERROR(INDEX('Lista desplegable (sin entrada)'!$E$10:$I$103,MATCH($D93,'Lista desplegable (sin entrada)'!$E$10:$E$103,0),5),"")</f>
        <v/>
      </c>
      <c r="I93" s="67">
        <f>'Módulo 2'!I92</f>
        <v>0</v>
      </c>
      <c r="J93" s="68"/>
      <c r="K93" s="68"/>
      <c r="L93" s="68"/>
      <c r="M93" s="64" t="str">
        <f t="shared" si="2"/>
        <v/>
      </c>
      <c r="N93" s="9" t="e">
        <f>INDEX(Likelihood,MATCH($J93,'Lista desplegable (sin entrada)'!$O$6:$O$9,0),1)</f>
        <v>#N/A</v>
      </c>
      <c r="O93" s="9" t="e">
        <f>INDEX(Gravity,MATCH(K93,'Lista desplegable (sin entrada)'!$O$14:$O$17,0),1)</f>
        <v>#N/A</v>
      </c>
      <c r="P93" s="9" t="e">
        <f>INDEX('Lista desplegable (sin entrada)'!$N$32:$O$35,MATCH(L93,'Lista desplegable (sin entrada)'!$O$32:$O$35,0),1)</f>
        <v>#N/A</v>
      </c>
    </row>
    <row r="94" spans="2:16" ht="30" customHeight="1" x14ac:dyDescent="0.2">
      <c r="B94" s="62">
        <f>'Módulo 1'!C94</f>
        <v>0</v>
      </c>
      <c r="C94" s="62">
        <f>'Módulo 1'!D94</f>
        <v>0</v>
      </c>
      <c r="D94" s="62">
        <f>'Módulo 1'!E94</f>
        <v>0</v>
      </c>
      <c r="E94" s="63" t="str">
        <f>IFERROR(INDEX('Lista desplegable (sin entrada)'!$E$10:$I$103,MATCH($D94,'Lista desplegable (sin entrada)'!$E$10:$E$103,0),2),"")</f>
        <v/>
      </c>
      <c r="F94" s="63" t="str">
        <f>IFERROR(INDEX('Lista desplegable (sin entrada)'!$E$10:$I$103,MATCH($D94,'Lista desplegable (sin entrada)'!$E$10:$E$103,0),3),"")</f>
        <v/>
      </c>
      <c r="G94" s="63" t="str">
        <f>IFERROR(INDEX('Lista desplegable (sin entrada)'!$E$10:$I$103,MATCH($D94,'Lista desplegable (sin entrada)'!$E$10:$E$103,0),4),"")</f>
        <v/>
      </c>
      <c r="H94" s="63" t="str">
        <f>IFERROR(INDEX('Lista desplegable (sin entrada)'!$E$10:$I$103,MATCH($D94,'Lista desplegable (sin entrada)'!$E$10:$E$103,0),5),"")</f>
        <v/>
      </c>
      <c r="I94" s="67">
        <f>'Módulo 2'!I93</f>
        <v>0</v>
      </c>
      <c r="J94" s="68"/>
      <c r="K94" s="68"/>
      <c r="L94" s="68"/>
      <c r="M94" s="64" t="str">
        <f t="shared" si="2"/>
        <v/>
      </c>
      <c r="N94" s="9" t="e">
        <f>INDEX(Likelihood,MATCH($J94,'Lista desplegable (sin entrada)'!$O$6:$O$9,0),1)</f>
        <v>#N/A</v>
      </c>
      <c r="O94" s="9" t="e">
        <f>INDEX(Gravity,MATCH(K94,'Lista desplegable (sin entrada)'!$O$14:$O$17,0),1)</f>
        <v>#N/A</v>
      </c>
      <c r="P94" s="9" t="e">
        <f>INDEX('Lista desplegable (sin entrada)'!$N$32:$O$35,MATCH(L94,'Lista desplegable (sin entrada)'!$O$32:$O$35,0),1)</f>
        <v>#N/A</v>
      </c>
    </row>
    <row r="95" spans="2:16" ht="30" customHeight="1" x14ac:dyDescent="0.2">
      <c r="B95" s="62">
        <f>'Módulo 1'!C95</f>
        <v>0</v>
      </c>
      <c r="C95" s="62">
        <f>'Módulo 1'!D95</f>
        <v>0</v>
      </c>
      <c r="D95" s="62">
        <f>'Módulo 1'!E95</f>
        <v>0</v>
      </c>
      <c r="E95" s="63" t="str">
        <f>IFERROR(INDEX('Lista desplegable (sin entrada)'!$E$10:$I$103,MATCH($D95,'Lista desplegable (sin entrada)'!$E$10:$E$103,0),2),"")</f>
        <v/>
      </c>
      <c r="F95" s="63" t="str">
        <f>IFERROR(INDEX('Lista desplegable (sin entrada)'!$E$10:$I$103,MATCH($D95,'Lista desplegable (sin entrada)'!$E$10:$E$103,0),3),"")</f>
        <v/>
      </c>
      <c r="G95" s="63" t="str">
        <f>IFERROR(INDEX('Lista desplegable (sin entrada)'!$E$10:$I$103,MATCH($D95,'Lista desplegable (sin entrada)'!$E$10:$E$103,0),4),"")</f>
        <v/>
      </c>
      <c r="H95" s="63" t="str">
        <f>IFERROR(INDEX('Lista desplegable (sin entrada)'!$E$10:$I$103,MATCH($D95,'Lista desplegable (sin entrada)'!$E$10:$E$103,0),5),"")</f>
        <v/>
      </c>
      <c r="I95" s="67">
        <f>'Módulo 2'!I94</f>
        <v>0</v>
      </c>
      <c r="J95" s="68"/>
      <c r="K95" s="68"/>
      <c r="L95" s="68"/>
      <c r="M95" s="64" t="str">
        <f t="shared" si="2"/>
        <v/>
      </c>
      <c r="N95" s="9" t="e">
        <f>INDEX(Likelihood,MATCH($J95,'Lista desplegable (sin entrada)'!$O$6:$O$9,0),1)</f>
        <v>#N/A</v>
      </c>
      <c r="O95" s="9" t="e">
        <f>INDEX(Gravity,MATCH(K95,'Lista desplegable (sin entrada)'!$O$14:$O$17,0),1)</f>
        <v>#N/A</v>
      </c>
      <c r="P95" s="9" t="e">
        <f>INDEX('Lista desplegable (sin entrada)'!$N$32:$O$35,MATCH(L95,'Lista desplegable (sin entrada)'!$O$32:$O$35,0),1)</f>
        <v>#N/A</v>
      </c>
    </row>
    <row r="96" spans="2:16" ht="30" customHeight="1" x14ac:dyDescent="0.2">
      <c r="B96" s="62">
        <f>'Módulo 1'!C96</f>
        <v>0</v>
      </c>
      <c r="C96" s="62">
        <f>'Módulo 1'!D96</f>
        <v>0</v>
      </c>
      <c r="D96" s="62">
        <f>'Módulo 1'!E96</f>
        <v>0</v>
      </c>
      <c r="E96" s="63" t="str">
        <f>IFERROR(INDEX('Lista desplegable (sin entrada)'!$E$10:$I$103,MATCH($D96,'Lista desplegable (sin entrada)'!$E$10:$E$103,0),2),"")</f>
        <v/>
      </c>
      <c r="F96" s="63" t="str">
        <f>IFERROR(INDEX('Lista desplegable (sin entrada)'!$E$10:$I$103,MATCH($D96,'Lista desplegable (sin entrada)'!$E$10:$E$103,0),3),"")</f>
        <v/>
      </c>
      <c r="G96" s="63" t="str">
        <f>IFERROR(INDEX('Lista desplegable (sin entrada)'!$E$10:$I$103,MATCH($D96,'Lista desplegable (sin entrada)'!$E$10:$E$103,0),4),"")</f>
        <v/>
      </c>
      <c r="H96" s="63" t="str">
        <f>IFERROR(INDEX('Lista desplegable (sin entrada)'!$E$10:$I$103,MATCH($D96,'Lista desplegable (sin entrada)'!$E$10:$E$103,0),5),"")</f>
        <v/>
      </c>
      <c r="I96" s="67">
        <f>'Módulo 2'!I95</f>
        <v>0</v>
      </c>
      <c r="J96" s="68"/>
      <c r="K96" s="68"/>
      <c r="L96" s="68"/>
      <c r="M96" s="64" t="str">
        <f t="shared" si="2"/>
        <v/>
      </c>
      <c r="N96" s="9" t="e">
        <f>INDEX(Likelihood,MATCH($J96,'Lista desplegable (sin entrada)'!$O$6:$O$9,0),1)</f>
        <v>#N/A</v>
      </c>
      <c r="O96" s="9" t="e">
        <f>INDEX(Gravity,MATCH(K96,'Lista desplegable (sin entrada)'!$O$14:$O$17,0),1)</f>
        <v>#N/A</v>
      </c>
      <c r="P96" s="9" t="e">
        <f>INDEX('Lista desplegable (sin entrada)'!$N$32:$O$35,MATCH(L96,'Lista desplegable (sin entrada)'!$O$32:$O$35,0),1)</f>
        <v>#N/A</v>
      </c>
    </row>
    <row r="97" spans="2:16" ht="30" customHeight="1" x14ac:dyDescent="0.2">
      <c r="B97" s="62">
        <f>'Módulo 1'!C97</f>
        <v>0</v>
      </c>
      <c r="C97" s="62">
        <f>'Módulo 1'!D97</f>
        <v>0</v>
      </c>
      <c r="D97" s="62">
        <f>'Módulo 1'!E97</f>
        <v>0</v>
      </c>
      <c r="E97" s="63" t="str">
        <f>IFERROR(INDEX('Lista desplegable (sin entrada)'!$E$10:$I$103,MATCH($D97,'Lista desplegable (sin entrada)'!$E$10:$E$103,0),2),"")</f>
        <v/>
      </c>
      <c r="F97" s="63" t="str">
        <f>IFERROR(INDEX('Lista desplegable (sin entrada)'!$E$10:$I$103,MATCH($D97,'Lista desplegable (sin entrada)'!$E$10:$E$103,0),3),"")</f>
        <v/>
      </c>
      <c r="G97" s="63" t="str">
        <f>IFERROR(INDEX('Lista desplegable (sin entrada)'!$E$10:$I$103,MATCH($D97,'Lista desplegable (sin entrada)'!$E$10:$E$103,0),4),"")</f>
        <v/>
      </c>
      <c r="H97" s="63" t="str">
        <f>IFERROR(INDEX('Lista desplegable (sin entrada)'!$E$10:$I$103,MATCH($D97,'Lista desplegable (sin entrada)'!$E$10:$E$103,0),5),"")</f>
        <v/>
      </c>
      <c r="I97" s="67">
        <f>'Módulo 2'!I96</f>
        <v>0</v>
      </c>
      <c r="J97" s="68"/>
      <c r="K97" s="68"/>
      <c r="L97" s="68"/>
      <c r="M97" s="64" t="str">
        <f t="shared" si="2"/>
        <v/>
      </c>
      <c r="N97" s="9" t="e">
        <f>INDEX(Likelihood,MATCH($J97,'Lista desplegable (sin entrada)'!$O$6:$O$9,0),1)</f>
        <v>#N/A</v>
      </c>
      <c r="O97" s="9" t="e">
        <f>INDEX(Gravity,MATCH(K97,'Lista desplegable (sin entrada)'!$O$14:$O$17,0),1)</f>
        <v>#N/A</v>
      </c>
      <c r="P97" s="9" t="e">
        <f>INDEX('Lista desplegable (sin entrada)'!$N$32:$O$35,MATCH(L97,'Lista desplegable (sin entrada)'!$O$32:$O$35,0),1)</f>
        <v>#N/A</v>
      </c>
    </row>
    <row r="98" spans="2:16" ht="30" customHeight="1" x14ac:dyDescent="0.2">
      <c r="B98" s="62">
        <f>'Módulo 1'!C98</f>
        <v>0</v>
      </c>
      <c r="C98" s="62">
        <f>'Módulo 1'!D98</f>
        <v>0</v>
      </c>
      <c r="D98" s="62">
        <f>'Módulo 1'!E98</f>
        <v>0</v>
      </c>
      <c r="E98" s="63" t="str">
        <f>IFERROR(INDEX('Lista desplegable (sin entrada)'!$E$10:$I$103,MATCH($D98,'Lista desplegable (sin entrada)'!$E$10:$E$103,0),2),"")</f>
        <v/>
      </c>
      <c r="F98" s="63" t="str">
        <f>IFERROR(INDEX('Lista desplegable (sin entrada)'!$E$10:$I$103,MATCH($D98,'Lista desplegable (sin entrada)'!$E$10:$E$103,0),3),"")</f>
        <v/>
      </c>
      <c r="G98" s="63" t="str">
        <f>IFERROR(INDEX('Lista desplegable (sin entrada)'!$E$10:$I$103,MATCH($D98,'Lista desplegable (sin entrada)'!$E$10:$E$103,0),4),"")</f>
        <v/>
      </c>
      <c r="H98" s="63" t="str">
        <f>IFERROR(INDEX('Lista desplegable (sin entrada)'!$E$10:$I$103,MATCH($D98,'Lista desplegable (sin entrada)'!$E$10:$E$103,0),5),"")</f>
        <v/>
      </c>
      <c r="I98" s="67">
        <f>'Módulo 2'!I97</f>
        <v>0</v>
      </c>
      <c r="J98" s="68"/>
      <c r="K98" s="68"/>
      <c r="L98" s="68"/>
      <c r="M98" s="64" t="str">
        <f t="shared" si="2"/>
        <v/>
      </c>
      <c r="N98" s="9" t="e">
        <f>INDEX(Likelihood,MATCH($J98,'Lista desplegable (sin entrada)'!$O$6:$O$9,0),1)</f>
        <v>#N/A</v>
      </c>
      <c r="O98" s="9" t="e">
        <f>INDEX(Gravity,MATCH(K98,'Lista desplegable (sin entrada)'!$O$14:$O$17,0),1)</f>
        <v>#N/A</v>
      </c>
      <c r="P98" s="9" t="e">
        <f>INDEX('Lista desplegable (sin entrada)'!$N$32:$O$35,MATCH(L98,'Lista desplegable (sin entrada)'!$O$32:$O$35,0),1)</f>
        <v>#N/A</v>
      </c>
    </row>
    <row r="99" spans="2:16" ht="30" customHeight="1" x14ac:dyDescent="0.2">
      <c r="B99" s="62">
        <f>'Módulo 1'!C99</f>
        <v>0</v>
      </c>
      <c r="C99" s="62">
        <f>'Módulo 1'!D99</f>
        <v>0</v>
      </c>
      <c r="D99" s="62">
        <f>'Módulo 1'!E99</f>
        <v>0</v>
      </c>
      <c r="E99" s="63" t="str">
        <f>IFERROR(INDEX('Lista desplegable (sin entrada)'!$E$10:$I$103,MATCH($D99,'Lista desplegable (sin entrada)'!$E$10:$E$103,0),2),"")</f>
        <v/>
      </c>
      <c r="F99" s="63" t="str">
        <f>IFERROR(INDEX('Lista desplegable (sin entrada)'!$E$10:$I$103,MATCH($D99,'Lista desplegable (sin entrada)'!$E$10:$E$103,0),3),"")</f>
        <v/>
      </c>
      <c r="G99" s="63" t="str">
        <f>IFERROR(INDEX('Lista desplegable (sin entrada)'!$E$10:$I$103,MATCH($D99,'Lista desplegable (sin entrada)'!$E$10:$E$103,0),4),"")</f>
        <v/>
      </c>
      <c r="H99" s="63" t="str">
        <f>IFERROR(INDEX('Lista desplegable (sin entrada)'!$E$10:$I$103,MATCH($D99,'Lista desplegable (sin entrada)'!$E$10:$E$103,0),5),"")</f>
        <v/>
      </c>
      <c r="I99" s="67">
        <f>'Módulo 2'!I98</f>
        <v>0</v>
      </c>
      <c r="J99" s="68"/>
      <c r="K99" s="68"/>
      <c r="L99" s="68"/>
      <c r="M99" s="64" t="str">
        <f t="shared" si="2"/>
        <v/>
      </c>
      <c r="N99" s="9" t="e">
        <f>INDEX(Likelihood,MATCH($J99,'Lista desplegable (sin entrada)'!$O$6:$O$9,0),1)</f>
        <v>#N/A</v>
      </c>
      <c r="O99" s="9" t="e">
        <f>INDEX(Gravity,MATCH(K99,'Lista desplegable (sin entrada)'!$O$14:$O$17,0),1)</f>
        <v>#N/A</v>
      </c>
      <c r="P99" s="9" t="e">
        <f>INDEX('Lista desplegable (sin entrada)'!$N$32:$O$35,MATCH(L99,'Lista desplegable (sin entrada)'!$O$32:$O$35,0),1)</f>
        <v>#N/A</v>
      </c>
    </row>
    <row r="100" spans="2:16" ht="30" customHeight="1" x14ac:dyDescent="0.2">
      <c r="B100" s="62">
        <f>'Módulo 1'!C100</f>
        <v>0</v>
      </c>
      <c r="C100" s="62">
        <f>'Módulo 1'!D100</f>
        <v>0</v>
      </c>
      <c r="D100" s="62">
        <f>'Módulo 1'!E100</f>
        <v>0</v>
      </c>
      <c r="E100" s="63" t="str">
        <f>IFERROR(INDEX('Lista desplegable (sin entrada)'!$E$10:$I$103,MATCH($D100,'Lista desplegable (sin entrada)'!$E$10:$E$103,0),2),"")</f>
        <v/>
      </c>
      <c r="F100" s="63" t="str">
        <f>IFERROR(INDEX('Lista desplegable (sin entrada)'!$E$10:$I$103,MATCH($D100,'Lista desplegable (sin entrada)'!$E$10:$E$103,0),3),"")</f>
        <v/>
      </c>
      <c r="G100" s="63" t="str">
        <f>IFERROR(INDEX('Lista desplegable (sin entrada)'!$E$10:$I$103,MATCH($D100,'Lista desplegable (sin entrada)'!$E$10:$E$103,0),4),"")</f>
        <v/>
      </c>
      <c r="H100" s="63" t="str">
        <f>IFERROR(INDEX('Lista desplegable (sin entrada)'!$E$10:$I$103,MATCH($D100,'Lista desplegable (sin entrada)'!$E$10:$E$103,0),5),"")</f>
        <v/>
      </c>
      <c r="I100" s="67">
        <f>'Módulo 2'!I99</f>
        <v>0</v>
      </c>
      <c r="J100" s="68"/>
      <c r="K100" s="68"/>
      <c r="L100" s="68"/>
      <c r="M100" s="64" t="str">
        <f t="shared" si="2"/>
        <v/>
      </c>
      <c r="N100" s="9" t="e">
        <f>INDEX(Likelihood,MATCH($J100,'Lista desplegable (sin entrada)'!$O$6:$O$9,0),1)</f>
        <v>#N/A</v>
      </c>
      <c r="O100" s="9" t="e">
        <f>INDEX(Gravity,MATCH(K100,'Lista desplegable (sin entrada)'!$O$14:$O$17,0),1)</f>
        <v>#N/A</v>
      </c>
      <c r="P100" s="9" t="e">
        <f>INDEX('Lista desplegable (sin entrada)'!$N$32:$O$35,MATCH(L100,'Lista desplegable (sin entrada)'!$O$32:$O$35,0),1)</f>
        <v>#N/A</v>
      </c>
    </row>
    <row r="101" spans="2:16" ht="15.75" x14ac:dyDescent="0.25">
      <c r="B101" s="85"/>
      <c r="C101" s="85"/>
      <c r="D101" s="85"/>
      <c r="E101" s="85"/>
      <c r="F101" s="85"/>
      <c r="G101" s="85"/>
      <c r="H101" s="85"/>
      <c r="I101" s="85"/>
      <c r="J101" s="85"/>
      <c r="K101" s="85"/>
      <c r="L101" s="85"/>
      <c r="M101" s="85"/>
    </row>
    <row r="102" spans="2:16" ht="15.75" x14ac:dyDescent="0.25">
      <c r="B102" s="85"/>
      <c r="C102" s="85"/>
      <c r="D102" s="85"/>
      <c r="E102" s="85"/>
      <c r="F102" s="85"/>
      <c r="G102" s="85"/>
      <c r="H102" s="85"/>
      <c r="I102" s="85"/>
      <c r="J102" s="85"/>
      <c r="K102" s="85"/>
      <c r="L102" s="85"/>
      <c r="M102" s="85"/>
    </row>
  </sheetData>
  <autoFilter ref="B7:M7" xr:uid="{00000000-0009-0000-0000-000002000000}"/>
  <mergeCells count="9">
    <mergeCell ref="J6:J7"/>
    <mergeCell ref="K6:K7"/>
    <mergeCell ref="L6:L7"/>
    <mergeCell ref="M6:M7"/>
    <mergeCell ref="B2:G2"/>
    <mergeCell ref="E6:H6"/>
    <mergeCell ref="B6:B7"/>
    <mergeCell ref="C6:C7"/>
    <mergeCell ref="D6:D7"/>
  </mergeCells>
  <conditionalFormatting sqref="M8">
    <cfRule type="colorScale" priority="1">
      <colorScale>
        <cfvo type="num" val="0"/>
        <cfvo type="num" val="24"/>
        <cfvo type="num" val="48"/>
        <color rgb="FF63BE7B"/>
        <color rgb="FFFFEB84"/>
        <color rgb="FFF8696B"/>
      </colorScale>
    </cfRule>
    <cfRule type="iconSet" priority="2">
      <iconSet iconSet="3Symbols" reverse="1">
        <cfvo type="percent" val="0"/>
        <cfvo type="num" val="20"/>
        <cfvo type="num" val="32"/>
      </iconSet>
    </cfRule>
  </conditionalFormatting>
  <conditionalFormatting sqref="M9:M100">
    <cfRule type="colorScale" priority="21">
      <colorScale>
        <cfvo type="num" val="0"/>
        <cfvo type="num" val="24"/>
        <cfvo type="num" val="48"/>
        <color rgb="FF63BE7B"/>
        <color rgb="FFFFEB84"/>
        <color rgb="FFF8696B"/>
      </colorScale>
    </cfRule>
    <cfRule type="iconSet" priority="23">
      <iconSet iconSet="3Symbols" reverse="1">
        <cfvo type="percent" val="0"/>
        <cfvo type="num" val="20"/>
        <cfvo type="num" val="32"/>
      </iconSet>
    </cfRule>
  </conditionalFormatting>
  <pageMargins left="0.70866141732283472" right="0.70866141732283472" top="0.78740157480314965" bottom="0.78740157480314965" header="0.31496062992125984" footer="0.31496062992125984"/>
  <pageSetup paperSize="9" scale="52"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A4DA2A3-D3E8-44FE-AED0-C71F3018400B}">
          <x14:formula1>
            <xm:f>'Lista desplegable (sin entrada)'!$O$6:$O$9</xm:f>
          </x14:formula1>
          <xm:sqref>J8:J100</xm:sqref>
        </x14:dataValidation>
        <x14:dataValidation type="list" allowBlank="1" showInputMessage="1" showErrorMessage="1" xr:uid="{E14D8C81-B64E-4841-802B-2AA2B3F75A8B}">
          <x14:formula1>
            <xm:f>'Lista desplegable (sin entrada)'!$O$14:$O$17</xm:f>
          </x14:formula1>
          <xm:sqref>K8:K100</xm:sqref>
        </x14:dataValidation>
        <x14:dataValidation type="list" allowBlank="1" showInputMessage="1" showErrorMessage="1" xr:uid="{E50DE5A1-3489-4FC9-973B-629274BBF3B2}">
          <x14:formula1>
            <xm:f>'Lista desplegable (sin entrada)'!$O$32:$O$35</xm:f>
          </x14:formula1>
          <xm:sqref>L8:L100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V101"/>
  <sheetViews>
    <sheetView showZeros="0" zoomScale="74" zoomScaleNormal="80" workbookViewId="0">
      <selection activeCell="C12" sqref="C12"/>
    </sheetView>
  </sheetViews>
  <sheetFormatPr baseColWidth="10" defaultColWidth="11.42578125" defaultRowHeight="15" x14ac:dyDescent="0.2"/>
  <cols>
    <col min="1" max="1" width="6" style="4" customWidth="1"/>
    <col min="2" max="2" width="36.7109375" style="4" customWidth="1"/>
    <col min="3" max="3" width="29.85546875" style="4" customWidth="1"/>
    <col min="4" max="4" width="30.85546875" style="4" customWidth="1"/>
    <col min="5" max="5" width="32.5703125" style="4" customWidth="1"/>
    <col min="6" max="6" width="21.42578125" style="4" customWidth="1"/>
    <col min="7" max="7" width="22" style="4" customWidth="1"/>
    <col min="8" max="8" width="21" style="4" customWidth="1"/>
    <col min="9" max="9" width="22.5703125" style="4" customWidth="1"/>
    <col min="10" max="10" width="20.140625" style="4" customWidth="1"/>
    <col min="11" max="11" width="18.7109375" style="4" customWidth="1"/>
    <col min="12" max="12" width="19" style="4" customWidth="1"/>
    <col min="13" max="13" width="15.85546875" style="4" customWidth="1"/>
    <col min="14" max="14" width="16" style="4" hidden="1" customWidth="1"/>
    <col min="15" max="17" width="11.42578125" style="4" hidden="1" customWidth="1"/>
    <col min="18" max="20" width="11.42578125" style="4" customWidth="1"/>
    <col min="21" max="16384" width="11.42578125" style="4"/>
  </cols>
  <sheetData>
    <row r="1" spans="2:22" ht="16.5" thickBot="1" x14ac:dyDescent="0.25">
      <c r="C1" s="7"/>
      <c r="D1" s="6"/>
      <c r="E1" s="6"/>
      <c r="F1" s="6"/>
      <c r="G1" s="6"/>
      <c r="H1" s="6"/>
      <c r="I1" s="6"/>
    </row>
    <row r="2" spans="2:22" ht="74.45" customHeight="1" thickBot="1" x14ac:dyDescent="0.25">
      <c r="B2" s="106" t="s">
        <v>218</v>
      </c>
      <c r="C2" s="107"/>
      <c r="D2" s="107"/>
      <c r="E2" s="107"/>
      <c r="F2" s="108"/>
      <c r="G2" s="86"/>
    </row>
    <row r="3" spans="2:22" ht="36.75" customHeight="1" x14ac:dyDescent="0.25">
      <c r="B3" s="7"/>
      <c r="D3" s="6"/>
      <c r="E3" s="6"/>
      <c r="F3" s="6"/>
      <c r="G3" s="6"/>
      <c r="H3" s="6"/>
      <c r="J3" s="10"/>
    </row>
    <row r="4" spans="2:22" ht="3.95" customHeight="1" x14ac:dyDescent="0.25">
      <c r="B4" s="7"/>
      <c r="D4" s="6"/>
      <c r="E4" s="6"/>
      <c r="F4" s="6"/>
      <c r="G4" s="6"/>
      <c r="H4" s="6"/>
      <c r="J4" s="10"/>
    </row>
    <row r="5" spans="2:22" ht="61.5" customHeight="1" x14ac:dyDescent="0.2">
      <c r="B5" s="70"/>
      <c r="C5" s="5"/>
      <c r="D5" s="5"/>
      <c r="E5" s="5"/>
      <c r="F5" s="5"/>
      <c r="G5" s="5"/>
      <c r="H5" s="5"/>
      <c r="I5" s="5"/>
    </row>
    <row r="6" spans="2:22" ht="30.95" customHeight="1" x14ac:dyDescent="0.2">
      <c r="B6" s="120" t="s">
        <v>0</v>
      </c>
      <c r="C6" s="120" t="s">
        <v>31</v>
      </c>
      <c r="D6" s="120" t="s">
        <v>204</v>
      </c>
      <c r="E6" s="117" t="s">
        <v>32</v>
      </c>
      <c r="F6" s="117"/>
      <c r="G6" s="117"/>
      <c r="H6" s="118"/>
      <c r="I6" s="115" t="s">
        <v>3</v>
      </c>
      <c r="J6" s="115" t="s">
        <v>30</v>
      </c>
      <c r="K6" s="115" t="s">
        <v>17</v>
      </c>
      <c r="L6" s="115" t="s">
        <v>33</v>
      </c>
      <c r="M6" s="100" t="s">
        <v>208</v>
      </c>
    </row>
    <row r="7" spans="2:22" ht="41.25" customHeight="1" x14ac:dyDescent="0.2">
      <c r="B7" s="120"/>
      <c r="C7" s="120"/>
      <c r="D7" s="120"/>
      <c r="E7" s="59" t="s">
        <v>7</v>
      </c>
      <c r="F7" s="59" t="s">
        <v>8</v>
      </c>
      <c r="G7" s="59" t="s">
        <v>9</v>
      </c>
      <c r="H7" s="59" t="s">
        <v>12</v>
      </c>
      <c r="I7" s="116"/>
      <c r="J7" s="116"/>
      <c r="K7" s="116"/>
      <c r="L7" s="116"/>
      <c r="M7" s="101"/>
    </row>
    <row r="8" spans="2:22" ht="94.5" x14ac:dyDescent="0.2">
      <c r="B8" s="71" t="s">
        <v>76</v>
      </c>
      <c r="C8" s="71" t="s">
        <v>70</v>
      </c>
      <c r="D8" s="71" t="s">
        <v>78</v>
      </c>
      <c r="E8" s="74" t="str">
        <f>IFERROR(INDEX('Lista desplegable (sin entrada)'!$E$10:$I$103,MATCH($D8,'Lista desplegable (sin entrada)'!$E$10:$E$103,0),2),"")</f>
        <v>Acidificación Del Suelo/Agua</v>
      </c>
      <c r="F8" s="74" t="str">
        <f>IFERROR(INDEX('Lista desplegable (sin entrada)'!$E$10:$I$103,MATCH($D8,'Lista desplegable (sin entrada)'!$E$10:$E$103,0),3),"")</f>
        <v>Efecto Invernadero/Calentamiento Global</v>
      </c>
      <c r="G8" s="74" t="str">
        <f>IFERROR(INDEX('Lista desplegable (sin entrada)'!$E$10:$I$103,MATCH($D8,'Lista desplegable (sin entrada)'!$E$10:$E$103,0),4),"")</f>
        <v>Eutrofización</v>
      </c>
      <c r="H8" s="74" t="str">
        <f>IFERROR(INDEX('Lista desplegable (sin entrada)'!$E$10:$I$103,MATCH($D8,'Lista desplegable (sin entrada)'!$E$10:$E$103,0),5),"")</f>
        <v>Impacto En La Salud Humana</v>
      </c>
      <c r="I8" s="71" t="s">
        <v>52</v>
      </c>
      <c r="J8" s="71" t="s">
        <v>49</v>
      </c>
      <c r="K8" s="71" t="s">
        <v>58</v>
      </c>
      <c r="L8" s="71" t="s">
        <v>24</v>
      </c>
      <c r="M8" s="72">
        <f>IFERROR(N8*O8*P8*Q8,"")</f>
        <v>24</v>
      </c>
      <c r="N8" s="9">
        <f>INDEX(Likelihood,MATCH(I8,'Lista desplegable (sin entrada)'!$O$6:$O$9,0),1)</f>
        <v>2</v>
      </c>
      <c r="O8" s="9">
        <f>INDEX(Gravity,MATCH(J8,'Lista desplegable (sin entrada)'!$O$14:$O$17,0),1)</f>
        <v>3</v>
      </c>
      <c r="P8" s="9">
        <f>INDEX('Lista desplegable (sin entrada)'!$N$32:$O$35,MATCH(K8,'Lista desplegable (sin entrada)'!$O$32:$O$35,0),1)</f>
        <v>4</v>
      </c>
      <c r="Q8" s="9">
        <f>INDEX('Lista desplegable (sin entrada)'!$N$56:$O$59,MATCH(L8,'Lista desplegable (sin entrada)'!$O$56:$O$59,0),1)</f>
        <v>1</v>
      </c>
    </row>
    <row r="9" spans="2:22" ht="30" customHeight="1" x14ac:dyDescent="0.2">
      <c r="B9" s="71" t="s">
        <v>76</v>
      </c>
      <c r="C9" s="71" t="s">
        <v>70</v>
      </c>
      <c r="D9" s="71" t="s">
        <v>116</v>
      </c>
      <c r="E9" s="74" t="str">
        <f>IFERROR(INDEX('Lista desplegable (sin entrada)'!$E$10:$I$103,MATCH($D9,'Lista desplegable (sin entrada)'!$E$10:$E$103,0),2),"")</f>
        <v>Posible Derrame Durante El Almacenamiento/Transporte (Contaminación Significativa Del Suelo/Agua).</v>
      </c>
      <c r="F9" s="74" t="str">
        <f>IFERROR(INDEX('Lista desplegable (sin entrada)'!$E$10:$I$103,MATCH($D9,'Lista desplegable (sin entrada)'!$E$10:$E$103,0),3),"")</f>
        <v>Emisiones De Gases Tóxicos</v>
      </c>
      <c r="G9" s="74" t="str">
        <f>IFERROR(INDEX('Lista desplegable (sin entrada)'!$E$10:$I$103,MATCH($D9,'Lista desplegable (sin entrada)'!$E$10:$E$103,0),4),"")</f>
        <v>Destrucción De La Capa De Ozono Estratosférica</v>
      </c>
      <c r="H9" s="74">
        <f>IFERROR(INDEX('Lista desplegable (sin entrada)'!$E$10:$I$103,MATCH($D9,'Lista desplegable (sin entrada)'!$E$10:$E$103,0),5),"")</f>
        <v>0</v>
      </c>
      <c r="I9" s="71" t="s">
        <v>54</v>
      </c>
      <c r="J9" s="71" t="s">
        <v>47</v>
      </c>
      <c r="K9" s="71" t="s">
        <v>56</v>
      </c>
      <c r="L9" s="71" t="s">
        <v>24</v>
      </c>
      <c r="M9" s="72">
        <f t="shared" ref="M9:M72" si="0">IFERROR(N9*O9*P9*Q9,"")</f>
        <v>8</v>
      </c>
      <c r="N9" s="9">
        <f>INDEX(Likelihood,MATCH(I9,'Lista desplegable (sin entrada)'!$O$6:$O$9,0),1)</f>
        <v>4</v>
      </c>
      <c r="O9" s="9">
        <f>INDEX(Gravity,MATCH(J9,'Lista desplegable (sin entrada)'!$O$14:$O$17,0),1)</f>
        <v>1</v>
      </c>
      <c r="P9" s="9">
        <f>INDEX('Lista desplegable (sin entrada)'!$N$32:$O$35,MATCH(K9,'Lista desplegable (sin entrada)'!$O$32:$O$35,0),1)</f>
        <v>2</v>
      </c>
      <c r="Q9" s="9">
        <f>INDEX('Lista desplegable (sin entrada)'!$N$56:$O$59,MATCH(L9,'Lista desplegable (sin entrada)'!$O$56:$O$59,0),1)</f>
        <v>1</v>
      </c>
    </row>
    <row r="10" spans="2:22" ht="30" customHeight="1" x14ac:dyDescent="0.2">
      <c r="B10" s="71" t="s">
        <v>76</v>
      </c>
      <c r="C10" s="71" t="s">
        <v>70</v>
      </c>
      <c r="D10" s="71" t="s">
        <v>116</v>
      </c>
      <c r="E10" s="74" t="str">
        <f>IFERROR(INDEX('Lista desplegable (sin entrada)'!$E$10:$I$103,MATCH($D10,'Lista desplegable (sin entrada)'!$E$10:$E$103,0),2),"")</f>
        <v>Posible Derrame Durante El Almacenamiento/Transporte (Contaminación Significativa Del Suelo/Agua).</v>
      </c>
      <c r="F10" s="74" t="str">
        <f>IFERROR(INDEX('Lista desplegable (sin entrada)'!$E$10:$I$103,MATCH($D10,'Lista desplegable (sin entrada)'!$E$10:$E$103,0),3),"")</f>
        <v>Emisiones De Gases Tóxicos</v>
      </c>
      <c r="G10" s="74" t="str">
        <f>IFERROR(INDEX('Lista desplegable (sin entrada)'!$E$10:$I$103,MATCH($D10,'Lista desplegable (sin entrada)'!$E$10:$E$103,0),4),"")</f>
        <v>Destrucción De La Capa De Ozono Estratosférica</v>
      </c>
      <c r="H10" s="74">
        <f>IFERROR(INDEX('Lista desplegable (sin entrada)'!$E$10:$I$103,MATCH($D10,'Lista desplegable (sin entrada)'!$E$10:$E$103,0),5),"")</f>
        <v>0</v>
      </c>
      <c r="I10" s="71" t="s">
        <v>54</v>
      </c>
      <c r="J10" s="71" t="s">
        <v>49</v>
      </c>
      <c r="K10" s="71" t="s">
        <v>58</v>
      </c>
      <c r="L10" s="71" t="s">
        <v>24</v>
      </c>
      <c r="M10" s="72">
        <f t="shared" si="0"/>
        <v>48</v>
      </c>
      <c r="N10" s="9">
        <f>INDEX(Likelihood,MATCH(I10,'Lista desplegable (sin entrada)'!$O$6:$O$9,0),1)</f>
        <v>4</v>
      </c>
      <c r="O10" s="9">
        <f>INDEX(Gravity,MATCH(J10,'Lista desplegable (sin entrada)'!$O$14:$O$17,0),1)</f>
        <v>3</v>
      </c>
      <c r="P10" s="9">
        <f>INDEX('Lista desplegable (sin entrada)'!$N$32:$O$35,MATCH(K10,'Lista desplegable (sin entrada)'!$O$32:$O$35,0),1)</f>
        <v>4</v>
      </c>
      <c r="Q10" s="9">
        <f>INDEX('Lista desplegable (sin entrada)'!$N$56:$O$59,MATCH(L10,'Lista desplegable (sin entrada)'!$O$56:$O$59,0),1)</f>
        <v>1</v>
      </c>
      <c r="V10" s="9"/>
    </row>
    <row r="11" spans="2:22" ht="30" customHeight="1" x14ac:dyDescent="0.2">
      <c r="B11" s="71" t="s">
        <v>76</v>
      </c>
      <c r="C11" s="71" t="s">
        <v>69</v>
      </c>
      <c r="D11" s="71" t="s">
        <v>116</v>
      </c>
      <c r="E11" s="74" t="str">
        <f>IFERROR(INDEX('Lista desplegable (sin entrada)'!$E$10:$I$103,MATCH($D11,'Lista desplegable (sin entrada)'!$E$10:$E$103,0),2),"")</f>
        <v>Posible Derrame Durante El Almacenamiento/Transporte (Contaminación Significativa Del Suelo/Agua).</v>
      </c>
      <c r="F11" s="74" t="str">
        <f>IFERROR(INDEX('Lista desplegable (sin entrada)'!$E$10:$I$103,MATCH($D11,'Lista desplegable (sin entrada)'!$E$10:$E$103,0),3),"")</f>
        <v>Emisiones De Gases Tóxicos</v>
      </c>
      <c r="G11" s="74" t="str">
        <f>IFERROR(INDEX('Lista desplegable (sin entrada)'!$E$10:$I$103,MATCH($D11,'Lista desplegable (sin entrada)'!$E$10:$E$103,0),4),"")</f>
        <v>Destrucción De La Capa De Ozono Estratosférica</v>
      </c>
      <c r="H11" s="74">
        <f>IFERROR(INDEX('Lista desplegable (sin entrada)'!$E$10:$I$103,MATCH($D11,'Lista desplegable (sin entrada)'!$E$10:$E$103,0),5),"")</f>
        <v>0</v>
      </c>
      <c r="I11" s="71" t="s">
        <v>54</v>
      </c>
      <c r="J11" s="71" t="s">
        <v>49</v>
      </c>
      <c r="K11" s="71" t="s">
        <v>58</v>
      </c>
      <c r="L11" s="71" t="s">
        <v>24</v>
      </c>
      <c r="M11" s="72">
        <f t="shared" si="0"/>
        <v>48</v>
      </c>
      <c r="N11" s="9">
        <f>INDEX(Likelihood,MATCH(I11,'Lista desplegable (sin entrada)'!$O$6:$O$9,0),1)</f>
        <v>4</v>
      </c>
      <c r="O11" s="9">
        <f>INDEX(Gravity,MATCH(J11,'Lista desplegable (sin entrada)'!$O$14:$O$17,0),1)</f>
        <v>3</v>
      </c>
      <c r="P11" s="9">
        <f>INDEX('Lista desplegable (sin entrada)'!$N$32:$O$35,MATCH(K11,'Lista desplegable (sin entrada)'!$O$32:$O$35,0),1)</f>
        <v>4</v>
      </c>
      <c r="Q11" s="9">
        <f>INDEX('Lista desplegable (sin entrada)'!$N$56:$O$59,MATCH(L11,'Lista desplegable (sin entrada)'!$O$56:$O$59,0),1)</f>
        <v>1</v>
      </c>
    </row>
    <row r="12" spans="2:22" ht="30" customHeight="1" x14ac:dyDescent="0.2">
      <c r="B12" s="71" t="s">
        <v>76</v>
      </c>
      <c r="C12" s="71" t="s">
        <v>70</v>
      </c>
      <c r="D12" s="71" t="s">
        <v>116</v>
      </c>
      <c r="E12" s="74" t="str">
        <f>IFERROR(INDEX('Lista desplegable (sin entrada)'!$E$10:$I$103,MATCH($D12,'Lista desplegable (sin entrada)'!$E$10:$E$103,0),2),"")</f>
        <v>Posible Derrame Durante El Almacenamiento/Transporte (Contaminación Significativa Del Suelo/Agua).</v>
      </c>
      <c r="F12" s="74" t="str">
        <f>IFERROR(INDEX('Lista desplegable (sin entrada)'!$E$10:$I$103,MATCH($D12,'Lista desplegable (sin entrada)'!$E$10:$E$103,0),3),"")</f>
        <v>Emisiones De Gases Tóxicos</v>
      </c>
      <c r="G12" s="74" t="str">
        <f>IFERROR(INDEX('Lista desplegable (sin entrada)'!$E$10:$I$103,MATCH($D12,'Lista desplegable (sin entrada)'!$E$10:$E$103,0),4),"")</f>
        <v>Destrucción De La Capa De Ozono Estratosférica</v>
      </c>
      <c r="H12" s="74">
        <f>IFERROR(INDEX('Lista desplegable (sin entrada)'!$E$10:$I$103,MATCH($D12,'Lista desplegable (sin entrada)'!$E$10:$E$103,0),5),"")</f>
        <v>0</v>
      </c>
      <c r="I12" s="71" t="s">
        <v>54</v>
      </c>
      <c r="J12" s="71" t="s">
        <v>49</v>
      </c>
      <c r="K12" s="71" t="s">
        <v>58</v>
      </c>
      <c r="L12" s="71" t="s">
        <v>24</v>
      </c>
      <c r="M12" s="72">
        <f t="shared" si="0"/>
        <v>48</v>
      </c>
      <c r="N12" s="9">
        <f>INDEX(Likelihood,MATCH(I12,'Lista desplegable (sin entrada)'!$O$6:$O$9,0),1)</f>
        <v>4</v>
      </c>
      <c r="O12" s="9">
        <f>INDEX(Gravity,MATCH(J12,'Lista desplegable (sin entrada)'!$O$14:$O$17,0),1)</f>
        <v>3</v>
      </c>
      <c r="P12" s="9">
        <f>INDEX('Lista desplegable (sin entrada)'!$N$32:$O$35,MATCH(K12,'Lista desplegable (sin entrada)'!$O$32:$O$35,0),1)</f>
        <v>4</v>
      </c>
      <c r="Q12" s="9">
        <f>INDEX('Lista desplegable (sin entrada)'!$N$56:$O$59,MATCH(L12,'Lista desplegable (sin entrada)'!$O$56:$O$59,0),1)</f>
        <v>1</v>
      </c>
    </row>
    <row r="13" spans="2:22" s="8" customFormat="1" ht="30" customHeight="1" x14ac:dyDescent="0.2">
      <c r="B13" s="71"/>
      <c r="C13" s="71"/>
      <c r="D13" s="71"/>
      <c r="E13" s="74" t="str">
        <f>IFERROR(INDEX('Lista desplegable (sin entrada)'!$E$10:$I$103,MATCH($D13,'Lista desplegable (sin entrada)'!$E$10:$E$103,0),2),"")</f>
        <v/>
      </c>
      <c r="F13" s="74" t="str">
        <f>IFERROR(INDEX('Lista desplegable (sin entrada)'!$E$10:$I$103,MATCH($D13,'Lista desplegable (sin entrada)'!$E$10:$E$103,0),3),"")</f>
        <v/>
      </c>
      <c r="G13" s="74" t="str">
        <f>IFERROR(INDEX('Lista desplegable (sin entrada)'!$E$10:$I$103,MATCH($D13,'Lista desplegable (sin entrada)'!$E$10:$E$103,0),4),"")</f>
        <v/>
      </c>
      <c r="H13" s="74" t="str">
        <f>IFERROR(INDEX('Lista desplegable (sin entrada)'!$E$10:$I$103,MATCH($D13,'Lista desplegable (sin entrada)'!$E$10:$E$103,0),5),"")</f>
        <v/>
      </c>
      <c r="I13" s="71"/>
      <c r="J13" s="71"/>
      <c r="K13" s="71"/>
      <c r="L13" s="71"/>
      <c r="M13" s="72" t="str">
        <f t="shared" si="0"/>
        <v/>
      </c>
      <c r="N13" s="9" t="e">
        <f>INDEX(Likelihood,MATCH(I13,'Lista desplegable (sin entrada)'!$O$6:$O$9,0),1)</f>
        <v>#N/A</v>
      </c>
      <c r="O13" s="9" t="e">
        <f>INDEX(Gravity,MATCH(J13,'Lista desplegable (sin entrada)'!$O$14:$O$17,0),1)</f>
        <v>#N/A</v>
      </c>
      <c r="P13" s="9" t="e">
        <f>INDEX('Lista desplegable (sin entrada)'!$N$32:$O$35,MATCH(K13,'Lista desplegable (sin entrada)'!$O$32:$O$35,0),1)</f>
        <v>#N/A</v>
      </c>
      <c r="Q13" s="9" t="e">
        <f>INDEX('Lista desplegable (sin entrada)'!$N$56:$O$59,MATCH(L13,'Lista desplegable (sin entrada)'!$O$56:$O$59,0),1)</f>
        <v>#N/A</v>
      </c>
    </row>
    <row r="14" spans="2:22" s="8" customFormat="1" ht="30" customHeight="1" x14ac:dyDescent="0.2">
      <c r="B14" s="71"/>
      <c r="C14" s="71"/>
      <c r="D14" s="71"/>
      <c r="E14" s="74" t="str">
        <f>IFERROR(INDEX('Lista desplegable (sin entrada)'!$E$10:$I$103,MATCH($D14,'Lista desplegable (sin entrada)'!$E$10:$E$103,0),2),"")</f>
        <v/>
      </c>
      <c r="F14" s="74" t="str">
        <f>IFERROR(INDEX('Lista desplegable (sin entrada)'!$E$10:$I$103,MATCH($D14,'Lista desplegable (sin entrada)'!$E$10:$E$103,0),3),"")</f>
        <v/>
      </c>
      <c r="G14" s="74" t="str">
        <f>IFERROR(INDEX('Lista desplegable (sin entrada)'!$E$10:$I$103,MATCH($D14,'Lista desplegable (sin entrada)'!$E$10:$E$103,0),4),"")</f>
        <v/>
      </c>
      <c r="H14" s="74" t="str">
        <f>IFERROR(INDEX('Lista desplegable (sin entrada)'!$E$10:$I$103,MATCH($D14,'Lista desplegable (sin entrada)'!$E$10:$E$103,0),5),"")</f>
        <v/>
      </c>
      <c r="I14" s="71"/>
      <c r="J14" s="71"/>
      <c r="K14" s="71"/>
      <c r="L14" s="71"/>
      <c r="M14" s="72" t="str">
        <f t="shared" si="0"/>
        <v/>
      </c>
      <c r="N14" s="9" t="e">
        <f>INDEX(Likelihood,MATCH(I14,'Lista desplegable (sin entrada)'!$O$6:$O$9,0),1)</f>
        <v>#N/A</v>
      </c>
      <c r="O14" s="9" t="e">
        <f>INDEX(Gravity,MATCH(J14,'Lista desplegable (sin entrada)'!$O$14:$O$17,0),1)</f>
        <v>#N/A</v>
      </c>
      <c r="P14" s="9" t="e">
        <f>INDEX('Lista desplegable (sin entrada)'!$N$32:$O$35,MATCH(K14,'Lista desplegable (sin entrada)'!$O$32:$O$35,0),1)</f>
        <v>#N/A</v>
      </c>
      <c r="Q14" s="9" t="e">
        <f>INDEX('Lista desplegable (sin entrada)'!$N$56:$O$59,MATCH(L14,'Lista desplegable (sin entrada)'!$O$56:$O$59,0),1)</f>
        <v>#N/A</v>
      </c>
    </row>
    <row r="15" spans="2:22" s="8" customFormat="1" ht="30" customHeight="1" x14ac:dyDescent="0.2">
      <c r="B15" s="73"/>
      <c r="C15" s="73"/>
      <c r="D15" s="73"/>
      <c r="E15" s="74" t="str">
        <f>IFERROR(INDEX('Lista desplegable (sin entrada)'!$E$10:$I$103,MATCH($D15,'Lista desplegable (sin entrada)'!$E$10:$E$103,0),2),"")</f>
        <v/>
      </c>
      <c r="F15" s="74" t="str">
        <f>IFERROR(INDEX('Lista desplegable (sin entrada)'!$E$10:$I$103,MATCH($D15,'Lista desplegable (sin entrada)'!$E$10:$E$103,0),3),"")</f>
        <v/>
      </c>
      <c r="G15" s="74" t="str">
        <f>IFERROR(INDEX('Lista desplegable (sin entrada)'!$E$10:$I$103,MATCH($D15,'Lista desplegable (sin entrada)'!$E$10:$E$103,0),4),"")</f>
        <v/>
      </c>
      <c r="H15" s="74" t="str">
        <f>IFERROR(INDEX('Lista desplegable (sin entrada)'!$E$10:$I$103,MATCH($D15,'Lista desplegable (sin entrada)'!$E$10:$E$103,0),5),"")</f>
        <v/>
      </c>
      <c r="I15" s="71"/>
      <c r="J15" s="71"/>
      <c r="K15" s="71"/>
      <c r="L15" s="71"/>
      <c r="M15" s="72" t="str">
        <f t="shared" si="0"/>
        <v/>
      </c>
      <c r="N15" s="9" t="e">
        <f>INDEX(Likelihood,MATCH(I15,'Lista desplegable (sin entrada)'!$O$6:$O$9,0),1)</f>
        <v>#N/A</v>
      </c>
      <c r="O15" s="9" t="e">
        <f>INDEX(Gravity,MATCH(J15,'Lista desplegable (sin entrada)'!$O$14:$O$17,0),1)</f>
        <v>#N/A</v>
      </c>
      <c r="P15" s="9" t="e">
        <f>INDEX('Lista desplegable (sin entrada)'!$N$32:$O$35,MATCH(K15,'Lista desplegable (sin entrada)'!$O$32:$O$35,0),1)</f>
        <v>#N/A</v>
      </c>
      <c r="Q15" s="9" t="e">
        <f>INDEX('Lista desplegable (sin entrada)'!$N$56:$O$59,MATCH(L15,'Lista desplegable (sin entrada)'!$O$56:$O$59,0),1)</f>
        <v>#N/A</v>
      </c>
    </row>
    <row r="16" spans="2:22" s="8" customFormat="1" ht="30" customHeight="1" x14ac:dyDescent="0.2">
      <c r="B16" s="73"/>
      <c r="C16" s="73"/>
      <c r="D16" s="73"/>
      <c r="E16" s="74" t="str">
        <f>IFERROR(INDEX('Lista desplegable (sin entrada)'!$E$10:$I$103,MATCH($D16,'Lista desplegable (sin entrada)'!$E$10:$E$103,0),2),"")</f>
        <v/>
      </c>
      <c r="F16" s="74" t="str">
        <f>IFERROR(INDEX('Lista desplegable (sin entrada)'!$E$10:$I$103,MATCH($D16,'Lista desplegable (sin entrada)'!$E$10:$E$103,0),3),"")</f>
        <v/>
      </c>
      <c r="G16" s="74" t="str">
        <f>IFERROR(INDEX('Lista desplegable (sin entrada)'!$E$10:$I$103,MATCH($D16,'Lista desplegable (sin entrada)'!$E$10:$E$103,0),4),"")</f>
        <v/>
      </c>
      <c r="H16" s="74" t="str">
        <f>IFERROR(INDEX('Lista desplegable (sin entrada)'!$E$10:$I$103,MATCH($D16,'Lista desplegable (sin entrada)'!$E$10:$E$103,0),5),"")</f>
        <v/>
      </c>
      <c r="I16" s="71"/>
      <c r="J16" s="71"/>
      <c r="K16" s="71"/>
      <c r="L16" s="71"/>
      <c r="M16" s="72" t="str">
        <f t="shared" si="0"/>
        <v/>
      </c>
      <c r="N16" s="9" t="e">
        <f>INDEX(Likelihood,MATCH(I16,'Lista desplegable (sin entrada)'!$O$6:$O$9,0),1)</f>
        <v>#N/A</v>
      </c>
      <c r="O16" s="9" t="e">
        <f>INDEX(Gravity,MATCH(J16,'Lista desplegable (sin entrada)'!$O$14:$O$17,0),1)</f>
        <v>#N/A</v>
      </c>
      <c r="P16" s="9" t="e">
        <f>INDEX('Lista desplegable (sin entrada)'!$N$32:$O$35,MATCH(K16,'Lista desplegable (sin entrada)'!$O$32:$O$35,0),1)</f>
        <v>#N/A</v>
      </c>
      <c r="Q16" s="9" t="e">
        <f>INDEX('Lista desplegable (sin entrada)'!$N$56:$O$59,MATCH(L16,'Lista desplegable (sin entrada)'!$O$56:$O$59,0),1)</f>
        <v>#N/A</v>
      </c>
    </row>
    <row r="17" spans="2:21" s="8" customFormat="1" ht="30" customHeight="1" x14ac:dyDescent="0.2">
      <c r="B17" s="73"/>
      <c r="C17" s="73"/>
      <c r="D17" s="73"/>
      <c r="E17" s="74"/>
      <c r="F17" s="74" t="str">
        <f>IFERROR(INDEX('Lista desplegable (sin entrada)'!$E$10:$I$103,MATCH($D17,'Lista desplegable (sin entrada)'!$E$10:$E$103,0),3),"")</f>
        <v/>
      </c>
      <c r="G17" s="74" t="str">
        <f>IFERROR(INDEX('Lista desplegable (sin entrada)'!$E$10:$I$103,MATCH($D17,'Lista desplegable (sin entrada)'!$E$10:$E$103,0),4),"")</f>
        <v/>
      </c>
      <c r="H17" s="74" t="str">
        <f>IFERROR(INDEX('Lista desplegable (sin entrada)'!$E$10:$I$103,MATCH($D17,'Lista desplegable (sin entrada)'!$E$10:$E$103,0),5),"")</f>
        <v/>
      </c>
      <c r="I17" s="71"/>
      <c r="J17" s="71"/>
      <c r="K17" s="71"/>
      <c r="L17" s="71"/>
      <c r="M17" s="72" t="str">
        <f t="shared" si="0"/>
        <v/>
      </c>
      <c r="N17" s="9" t="e">
        <f>INDEX(Likelihood,MATCH(I17,'Lista desplegable (sin entrada)'!$O$6:$O$9,0),1)</f>
        <v>#N/A</v>
      </c>
      <c r="O17" s="9" t="e">
        <f>INDEX(Gravity,MATCH(J17,'Lista desplegable (sin entrada)'!$O$14:$O$17,0),1)</f>
        <v>#N/A</v>
      </c>
      <c r="P17" s="9" t="e">
        <f>INDEX('Lista desplegable (sin entrada)'!$N$32:$O$35,MATCH(K17,'Lista desplegable (sin entrada)'!$O$32:$O$35,0),1)</f>
        <v>#N/A</v>
      </c>
      <c r="Q17" s="9" t="e">
        <f>INDEX('Lista desplegable (sin entrada)'!$N$56:$O$59,MATCH(L17,'Lista desplegable (sin entrada)'!$O$56:$O$59,0),1)</f>
        <v>#N/A</v>
      </c>
    </row>
    <row r="18" spans="2:21" s="8" customFormat="1" ht="30" customHeight="1" x14ac:dyDescent="0.2">
      <c r="B18" s="73"/>
      <c r="C18" s="73"/>
      <c r="D18" s="73"/>
      <c r="E18" s="74" t="str">
        <f>IFERROR(INDEX('Lista desplegable (sin entrada)'!$E$10:$I$103,MATCH($D18,'Lista desplegable (sin entrada)'!$E$10:$E$103,0),2),"")</f>
        <v/>
      </c>
      <c r="F18" s="74" t="str">
        <f>IFERROR(INDEX('Lista desplegable (sin entrada)'!$E$10:$I$103,MATCH($D18,'Lista desplegable (sin entrada)'!$E$10:$E$103,0),3),"")</f>
        <v/>
      </c>
      <c r="G18" s="74" t="str">
        <f>IFERROR(INDEX('Lista desplegable (sin entrada)'!$E$10:$I$103,MATCH($D18,'Lista desplegable (sin entrada)'!$E$10:$E$103,0),4),"")</f>
        <v/>
      </c>
      <c r="H18" s="74" t="str">
        <f>IFERROR(INDEX('Lista desplegable (sin entrada)'!$E$10:$I$103,MATCH($D18,'Lista desplegable (sin entrada)'!$E$10:$E$103,0),5),"")</f>
        <v/>
      </c>
      <c r="I18" s="71"/>
      <c r="J18" s="71"/>
      <c r="K18" s="71"/>
      <c r="L18" s="71"/>
      <c r="M18" s="72" t="str">
        <f t="shared" si="0"/>
        <v/>
      </c>
      <c r="N18" s="9" t="e">
        <f>INDEX(Likelihood,MATCH(I18,'Lista desplegable (sin entrada)'!$O$6:$O$9,0),1)</f>
        <v>#N/A</v>
      </c>
      <c r="O18" s="9" t="e">
        <f>INDEX(Gravity,MATCH(J18,'Lista desplegable (sin entrada)'!$O$14:$O$17,0),1)</f>
        <v>#N/A</v>
      </c>
      <c r="P18" s="9" t="e">
        <f>INDEX('Lista desplegable (sin entrada)'!$N$32:$O$35,MATCH(K18,'Lista desplegable (sin entrada)'!$O$32:$O$35,0),1)</f>
        <v>#N/A</v>
      </c>
      <c r="Q18" s="9" t="e">
        <f>INDEX('Lista desplegable (sin entrada)'!$N$56:$O$59,MATCH(L18,'Lista desplegable (sin entrada)'!$O$56:$O$59,0),1)</f>
        <v>#N/A</v>
      </c>
    </row>
    <row r="19" spans="2:21" s="8" customFormat="1" ht="30" customHeight="1" x14ac:dyDescent="0.2">
      <c r="B19" s="73"/>
      <c r="C19" s="73"/>
      <c r="D19" s="73"/>
      <c r="E19" s="74" t="str">
        <f>IFERROR(INDEX('Lista desplegable (sin entrada)'!$E$10:$I$103,MATCH($D19,'Lista desplegable (sin entrada)'!$E$10:$E$103,0),2),"")</f>
        <v/>
      </c>
      <c r="F19" s="74" t="str">
        <f>IFERROR(INDEX('Lista desplegable (sin entrada)'!$E$10:$I$103,MATCH($D19,'Lista desplegable (sin entrada)'!$E$10:$E$103,0),3),"")</f>
        <v/>
      </c>
      <c r="G19" s="74" t="str">
        <f>IFERROR(INDEX('Lista desplegable (sin entrada)'!$E$10:$I$103,MATCH($D19,'Lista desplegable (sin entrada)'!$E$10:$E$103,0),4),"")</f>
        <v/>
      </c>
      <c r="H19" s="74" t="str">
        <f>IFERROR(INDEX('Lista desplegable (sin entrada)'!$E$10:$I$103,MATCH($D19,'Lista desplegable (sin entrada)'!$E$10:$E$103,0),5),"")</f>
        <v/>
      </c>
      <c r="I19" s="71"/>
      <c r="J19" s="71"/>
      <c r="K19" s="71"/>
      <c r="L19" s="71"/>
      <c r="M19" s="72" t="str">
        <f t="shared" si="0"/>
        <v/>
      </c>
      <c r="N19" s="9" t="e">
        <f>INDEX(Likelihood,MATCH(I19,'Lista desplegable (sin entrada)'!$O$6:$O$9,0),1)</f>
        <v>#N/A</v>
      </c>
      <c r="O19" s="9" t="e">
        <f>INDEX(Gravity,MATCH(J19,'Lista desplegable (sin entrada)'!$O$14:$O$17,0),1)</f>
        <v>#N/A</v>
      </c>
      <c r="P19" s="9" t="e">
        <f>INDEX('Lista desplegable (sin entrada)'!$N$32:$O$35,MATCH(K19,'Lista desplegable (sin entrada)'!$O$32:$O$35,0),1)</f>
        <v>#N/A</v>
      </c>
      <c r="Q19" s="9" t="e">
        <f>INDEX('Lista desplegable (sin entrada)'!$N$56:$O$59,MATCH(L19,'Lista desplegable (sin entrada)'!$O$56:$O$59,0),1)</f>
        <v>#N/A</v>
      </c>
    </row>
    <row r="20" spans="2:21" s="8" customFormat="1" ht="30" customHeight="1" x14ac:dyDescent="0.2">
      <c r="B20" s="73"/>
      <c r="C20" s="73"/>
      <c r="D20" s="73"/>
      <c r="E20" s="74" t="str">
        <f>IFERROR(INDEX('Lista desplegable (sin entrada)'!$E$10:$I$103,MATCH($D20,'Lista desplegable (sin entrada)'!$E$10:$E$103,0),2),"")</f>
        <v/>
      </c>
      <c r="F20" s="74" t="str">
        <f>IFERROR(INDEX('Lista desplegable (sin entrada)'!$E$10:$I$103,MATCH($D20,'Lista desplegable (sin entrada)'!$E$10:$E$103,0),3),"")</f>
        <v/>
      </c>
      <c r="G20" s="74" t="str">
        <f>IFERROR(INDEX('Lista desplegable (sin entrada)'!$E$10:$I$103,MATCH($D20,'Lista desplegable (sin entrada)'!$E$10:$E$103,0),4),"")</f>
        <v/>
      </c>
      <c r="H20" s="74" t="str">
        <f>IFERROR(INDEX('Lista desplegable (sin entrada)'!$E$10:$I$103,MATCH($D20,'Lista desplegable (sin entrada)'!$E$10:$E$103,0),5),"")</f>
        <v/>
      </c>
      <c r="I20" s="71"/>
      <c r="J20" s="71"/>
      <c r="K20" s="71"/>
      <c r="L20" s="71"/>
      <c r="M20" s="72" t="str">
        <f t="shared" si="0"/>
        <v/>
      </c>
      <c r="N20" s="9" t="e">
        <f>INDEX(Likelihood,MATCH(I20,'Lista desplegable (sin entrada)'!$O$6:$O$9,0),1)</f>
        <v>#N/A</v>
      </c>
      <c r="O20" s="9" t="e">
        <f>INDEX(Gravity,MATCH(J20,'Lista desplegable (sin entrada)'!$O$14:$O$17,0),1)</f>
        <v>#N/A</v>
      </c>
      <c r="P20" s="9" t="e">
        <f>INDEX('Lista desplegable (sin entrada)'!$N$32:$O$35,MATCH(K20,'Lista desplegable (sin entrada)'!$O$32:$O$35,0),1)</f>
        <v>#N/A</v>
      </c>
      <c r="Q20" s="9" t="e">
        <f>INDEX('Lista desplegable (sin entrada)'!$N$56:$O$59,MATCH(L20,'Lista desplegable (sin entrada)'!$O$56:$O$59,0),1)</f>
        <v>#N/A</v>
      </c>
    </row>
    <row r="21" spans="2:21" s="8" customFormat="1" ht="30" customHeight="1" x14ac:dyDescent="0.2">
      <c r="B21" s="73"/>
      <c r="C21" s="73"/>
      <c r="D21" s="73"/>
      <c r="E21" s="74" t="str">
        <f>IFERROR(INDEX('Lista desplegable (sin entrada)'!$E$10:$I$103,MATCH($D21,'Lista desplegable (sin entrada)'!$E$10:$E$103,0),2),"")</f>
        <v/>
      </c>
      <c r="F21" s="74" t="str">
        <f>IFERROR(INDEX('Lista desplegable (sin entrada)'!$E$10:$I$103,MATCH($D21,'Lista desplegable (sin entrada)'!$E$10:$E$103,0),3),"")</f>
        <v/>
      </c>
      <c r="G21" s="74" t="str">
        <f>IFERROR(INDEX('Lista desplegable (sin entrada)'!$E$10:$I$103,MATCH($D21,'Lista desplegable (sin entrada)'!$E$10:$E$103,0),4),"")</f>
        <v/>
      </c>
      <c r="H21" s="74" t="str">
        <f>IFERROR(INDEX('Lista desplegable (sin entrada)'!$E$10:$I$103,MATCH($D21,'Lista desplegable (sin entrada)'!$E$10:$E$103,0),5),"")</f>
        <v/>
      </c>
      <c r="I21" s="71"/>
      <c r="J21" s="71"/>
      <c r="K21" s="71"/>
      <c r="L21" s="71"/>
      <c r="M21" s="72" t="str">
        <f t="shared" si="0"/>
        <v/>
      </c>
      <c r="N21" s="9" t="e">
        <f>INDEX(Likelihood,MATCH(I21,'Lista desplegable (sin entrada)'!$O$6:$O$9,0),1)</f>
        <v>#N/A</v>
      </c>
      <c r="O21" s="9" t="e">
        <f>INDEX(Gravity,MATCH(J21,'Lista desplegable (sin entrada)'!$O$14:$O$17,0),1)</f>
        <v>#N/A</v>
      </c>
      <c r="P21" s="9" t="e">
        <f>INDEX('Lista desplegable (sin entrada)'!$N$32:$O$35,MATCH(K21,'Lista desplegable (sin entrada)'!$O$32:$O$35,0),1)</f>
        <v>#N/A</v>
      </c>
      <c r="Q21" s="9" t="e">
        <f>INDEX('Lista desplegable (sin entrada)'!$N$56:$O$59,MATCH(L21,'Lista desplegable (sin entrada)'!$O$56:$O$59,0),1)</f>
        <v>#N/A</v>
      </c>
    </row>
    <row r="22" spans="2:21" s="8" customFormat="1" ht="30" customHeight="1" x14ac:dyDescent="0.2">
      <c r="B22" s="73"/>
      <c r="C22" s="73"/>
      <c r="D22" s="73"/>
      <c r="E22" s="74" t="str">
        <f>IFERROR(INDEX('Lista desplegable (sin entrada)'!$E$10:$I$103,MATCH($D22,'Lista desplegable (sin entrada)'!$E$10:$E$103,0),2),"")</f>
        <v/>
      </c>
      <c r="F22" s="74" t="str">
        <f>IFERROR(INDEX('Lista desplegable (sin entrada)'!$E$10:$I$103,MATCH($D22,'Lista desplegable (sin entrada)'!$E$10:$E$103,0),3),"")</f>
        <v/>
      </c>
      <c r="G22" s="74" t="str">
        <f>IFERROR(INDEX('Lista desplegable (sin entrada)'!$E$10:$I$103,MATCH($D22,'Lista desplegable (sin entrada)'!$E$10:$E$103,0),4),"")</f>
        <v/>
      </c>
      <c r="H22" s="74" t="str">
        <f>IFERROR(INDEX('Lista desplegable (sin entrada)'!$E$10:$I$103,MATCH($D22,'Lista desplegable (sin entrada)'!$E$10:$E$103,0),5),"")</f>
        <v/>
      </c>
      <c r="I22" s="71"/>
      <c r="J22" s="71"/>
      <c r="K22" s="71"/>
      <c r="L22" s="71"/>
      <c r="M22" s="72" t="str">
        <f t="shared" si="0"/>
        <v/>
      </c>
      <c r="N22" s="9" t="e">
        <f>INDEX(Likelihood,MATCH(I22,'Lista desplegable (sin entrada)'!$O$6:$O$9,0),1)</f>
        <v>#N/A</v>
      </c>
      <c r="O22" s="9" t="e">
        <f>INDEX(Gravity,MATCH(J22,'Lista desplegable (sin entrada)'!$O$14:$O$17,0),1)</f>
        <v>#N/A</v>
      </c>
      <c r="P22" s="9" t="e">
        <f>INDEX('Lista desplegable (sin entrada)'!$N$32:$O$35,MATCH(K22,'Lista desplegable (sin entrada)'!$O$32:$O$35,0),1)</f>
        <v>#N/A</v>
      </c>
      <c r="Q22" s="9" t="e">
        <f>INDEX('Lista desplegable (sin entrada)'!$N$56:$O$59,MATCH(L22,'Lista desplegable (sin entrada)'!$O$56:$O$59,0),1)</f>
        <v>#N/A</v>
      </c>
    </row>
    <row r="23" spans="2:21" s="8" customFormat="1" ht="30" customHeight="1" x14ac:dyDescent="0.2">
      <c r="B23" s="73"/>
      <c r="C23" s="73"/>
      <c r="D23" s="73"/>
      <c r="E23" s="74" t="str">
        <f>IFERROR(INDEX('Lista desplegable (sin entrada)'!$E$10:$I$103,MATCH($D23,'Lista desplegable (sin entrada)'!$E$10:$E$103,0),2),"")</f>
        <v/>
      </c>
      <c r="F23" s="74" t="str">
        <f>IFERROR(INDEX('Lista desplegable (sin entrada)'!$E$10:$I$103,MATCH($D23,'Lista desplegable (sin entrada)'!$E$10:$E$103,0),3),"")</f>
        <v/>
      </c>
      <c r="G23" s="74" t="str">
        <f>IFERROR(INDEX('Lista desplegable (sin entrada)'!$E$10:$I$103,MATCH($D23,'Lista desplegable (sin entrada)'!$E$10:$E$103,0),4),"")</f>
        <v/>
      </c>
      <c r="H23" s="74" t="str">
        <f>IFERROR(INDEX('Lista desplegable (sin entrada)'!$E$10:$I$103,MATCH($D23,'Lista desplegable (sin entrada)'!$E$10:$E$103,0),5),"")</f>
        <v/>
      </c>
      <c r="I23" s="71"/>
      <c r="J23" s="71"/>
      <c r="K23" s="71"/>
      <c r="L23" s="71"/>
      <c r="M23" s="72" t="str">
        <f t="shared" si="0"/>
        <v/>
      </c>
      <c r="N23" s="9" t="e">
        <f>INDEX(Likelihood,MATCH(I23,'Lista desplegable (sin entrada)'!$O$6:$O$9,0),1)</f>
        <v>#N/A</v>
      </c>
      <c r="O23" s="9" t="e">
        <f>INDEX(Gravity,MATCH(J23,'Lista desplegable (sin entrada)'!$O$14:$O$17,0),1)</f>
        <v>#N/A</v>
      </c>
      <c r="P23" s="9" t="e">
        <f>INDEX('Lista desplegable (sin entrada)'!$N$32:$O$35,MATCH(K23,'Lista desplegable (sin entrada)'!$O$32:$O$35,0),1)</f>
        <v>#N/A</v>
      </c>
      <c r="Q23" s="9" t="e">
        <f>INDEX('Lista desplegable (sin entrada)'!$N$56:$O$59,MATCH(L23,'Lista desplegable (sin entrada)'!$O$56:$O$59,0),1)</f>
        <v>#N/A</v>
      </c>
    </row>
    <row r="24" spans="2:21" s="8" customFormat="1" ht="30" customHeight="1" x14ac:dyDescent="0.2">
      <c r="B24" s="73"/>
      <c r="C24" s="73"/>
      <c r="D24" s="73"/>
      <c r="E24" s="74" t="str">
        <f>IFERROR(INDEX('Lista desplegable (sin entrada)'!$E$10:$I$103,MATCH($D24,'Lista desplegable (sin entrada)'!$E$10:$E$103,0),2),"")</f>
        <v/>
      </c>
      <c r="F24" s="74" t="str">
        <f>IFERROR(INDEX('Lista desplegable (sin entrada)'!$E$10:$I$103,MATCH($D24,'Lista desplegable (sin entrada)'!$E$10:$E$103,0),3),"")</f>
        <v/>
      </c>
      <c r="G24" s="74" t="str">
        <f>IFERROR(INDEX('Lista desplegable (sin entrada)'!$E$10:$I$103,MATCH($D24,'Lista desplegable (sin entrada)'!$E$10:$E$103,0),4),"")</f>
        <v/>
      </c>
      <c r="H24" s="74" t="str">
        <f>IFERROR(INDEX('Lista desplegable (sin entrada)'!$E$10:$I$103,MATCH($D24,'Lista desplegable (sin entrada)'!$E$10:$E$103,0),5),"")</f>
        <v/>
      </c>
      <c r="I24" s="71"/>
      <c r="J24" s="71"/>
      <c r="K24" s="71"/>
      <c r="L24" s="71"/>
      <c r="M24" s="72" t="str">
        <f t="shared" si="0"/>
        <v/>
      </c>
      <c r="N24" s="9" t="e">
        <f>INDEX(Likelihood,MATCH(I24,'Lista desplegable (sin entrada)'!$O$6:$O$9,0),1)</f>
        <v>#N/A</v>
      </c>
      <c r="O24" s="9" t="e">
        <f>INDEX(Gravity,MATCH(J24,'Lista desplegable (sin entrada)'!$O$14:$O$17,0),1)</f>
        <v>#N/A</v>
      </c>
      <c r="P24" s="9" t="e">
        <f>INDEX('Lista desplegable (sin entrada)'!$N$32:$O$35,MATCH(K24,'Lista desplegable (sin entrada)'!$O$32:$O$35,0),1)</f>
        <v>#N/A</v>
      </c>
      <c r="Q24" s="9" t="e">
        <f>INDEX('Lista desplegable (sin entrada)'!$N$56:$O$59,MATCH(L24,'Lista desplegable (sin entrada)'!$O$56:$O$59,0),1)</f>
        <v>#N/A</v>
      </c>
    </row>
    <row r="25" spans="2:21" s="8" customFormat="1" ht="30" customHeight="1" x14ac:dyDescent="0.2">
      <c r="B25" s="73"/>
      <c r="C25" s="73"/>
      <c r="D25" s="73"/>
      <c r="E25" s="74" t="str">
        <f>IFERROR(INDEX('Lista desplegable (sin entrada)'!$E$10:$I$103,MATCH($D25,'Lista desplegable (sin entrada)'!$E$10:$E$103,0),2),"")</f>
        <v/>
      </c>
      <c r="F25" s="74" t="str">
        <f>IFERROR(INDEX('Lista desplegable (sin entrada)'!$E$10:$I$103,MATCH($D25,'Lista desplegable (sin entrada)'!$E$10:$E$103,0),3),"")</f>
        <v/>
      </c>
      <c r="G25" s="74" t="str">
        <f>IFERROR(INDEX('Lista desplegable (sin entrada)'!$E$10:$I$103,MATCH($D25,'Lista desplegable (sin entrada)'!$E$10:$E$103,0),4),"")</f>
        <v/>
      </c>
      <c r="H25" s="74" t="str">
        <f>IFERROR(INDEX('Lista desplegable (sin entrada)'!$E$10:$I$103,MATCH($D25,'Lista desplegable (sin entrada)'!$E$10:$E$103,0),5),"")</f>
        <v/>
      </c>
      <c r="I25" s="71"/>
      <c r="J25" s="71"/>
      <c r="K25" s="71"/>
      <c r="L25" s="71"/>
      <c r="M25" s="72" t="str">
        <f t="shared" si="0"/>
        <v/>
      </c>
      <c r="N25" s="9" t="e">
        <f>INDEX(Likelihood,MATCH(I25,'Lista desplegable (sin entrada)'!$O$6:$O$9,0),1)</f>
        <v>#N/A</v>
      </c>
      <c r="O25" s="9" t="e">
        <f>INDEX(Gravity,MATCH(J25,'Lista desplegable (sin entrada)'!$O$14:$O$17,0),1)</f>
        <v>#N/A</v>
      </c>
      <c r="P25" s="9" t="e">
        <f>INDEX('Lista desplegable (sin entrada)'!$N$32:$O$35,MATCH(K25,'Lista desplegable (sin entrada)'!$O$32:$O$35,0),1)</f>
        <v>#N/A</v>
      </c>
      <c r="Q25" s="9" t="e">
        <f>INDEX('Lista desplegable (sin entrada)'!$N$56:$O$59,MATCH(L25,'Lista desplegable (sin entrada)'!$O$56:$O$59,0),1)</f>
        <v>#N/A</v>
      </c>
      <c r="T25" s="121"/>
      <c r="U25" s="121"/>
    </row>
    <row r="26" spans="2:21" s="8" customFormat="1" ht="30" customHeight="1" x14ac:dyDescent="0.2">
      <c r="B26" s="73"/>
      <c r="C26" s="73"/>
      <c r="D26" s="73"/>
      <c r="E26" s="74" t="str">
        <f>IFERROR(INDEX('Lista desplegable (sin entrada)'!$E$10:$I$103,MATCH($D26,'Lista desplegable (sin entrada)'!$E$10:$E$103,0),2),"")</f>
        <v/>
      </c>
      <c r="F26" s="74" t="str">
        <f>IFERROR(INDEX('Lista desplegable (sin entrada)'!$E$10:$I$103,MATCH($D26,'Lista desplegable (sin entrada)'!$E$10:$E$103,0),3),"")</f>
        <v/>
      </c>
      <c r="G26" s="74" t="str">
        <f>IFERROR(INDEX('Lista desplegable (sin entrada)'!$E$10:$I$103,MATCH($D26,'Lista desplegable (sin entrada)'!$E$10:$E$103,0),4),"")</f>
        <v/>
      </c>
      <c r="H26" s="74" t="str">
        <f>IFERROR(INDEX('Lista desplegable (sin entrada)'!$E$10:$I$103,MATCH($D26,'Lista desplegable (sin entrada)'!$E$10:$E$103,0),5),"")</f>
        <v/>
      </c>
      <c r="I26" s="71"/>
      <c r="J26" s="71"/>
      <c r="K26" s="71"/>
      <c r="L26" s="71"/>
      <c r="M26" s="72" t="str">
        <f t="shared" si="0"/>
        <v/>
      </c>
      <c r="N26" s="9" t="e">
        <f>INDEX(Likelihood,MATCH(I26,'Lista desplegable (sin entrada)'!$O$6:$O$9,0),1)</f>
        <v>#N/A</v>
      </c>
      <c r="O26" s="9" t="e">
        <f>INDEX(Gravity,MATCH(J26,'Lista desplegable (sin entrada)'!$O$14:$O$17,0),1)</f>
        <v>#N/A</v>
      </c>
      <c r="P26" s="9" t="e">
        <f>INDEX('Lista desplegable (sin entrada)'!$N$32:$O$35,MATCH(K26,'Lista desplegable (sin entrada)'!$O$32:$O$35,0),1)</f>
        <v>#N/A</v>
      </c>
      <c r="Q26" s="9" t="e">
        <f>INDEX('Lista desplegable (sin entrada)'!$N$56:$O$59,MATCH(L26,'Lista desplegable (sin entrada)'!$O$56:$O$59,0),1)</f>
        <v>#N/A</v>
      </c>
      <c r="T26" s="121"/>
      <c r="U26" s="121"/>
    </row>
    <row r="27" spans="2:21" s="8" customFormat="1" ht="30" customHeight="1" x14ac:dyDescent="0.2">
      <c r="B27" s="73"/>
      <c r="C27" s="73"/>
      <c r="D27" s="73"/>
      <c r="E27" s="74" t="str">
        <f>IFERROR(INDEX('Lista desplegable (sin entrada)'!$E$10:$I$103,MATCH($D27,'Lista desplegable (sin entrada)'!$E$10:$E$103,0),2),"")</f>
        <v/>
      </c>
      <c r="F27" s="74" t="str">
        <f>IFERROR(INDEX('Lista desplegable (sin entrada)'!$E$10:$I$103,MATCH($D27,'Lista desplegable (sin entrada)'!$E$10:$E$103,0),3),"")</f>
        <v/>
      </c>
      <c r="G27" s="74" t="str">
        <f>IFERROR(INDEX('Lista desplegable (sin entrada)'!$E$10:$I$103,MATCH($D27,'Lista desplegable (sin entrada)'!$E$10:$E$103,0),4),"")</f>
        <v/>
      </c>
      <c r="H27" s="74" t="str">
        <f>IFERROR(INDEX('Lista desplegable (sin entrada)'!$E$10:$I$103,MATCH($D27,'Lista desplegable (sin entrada)'!$E$10:$E$103,0),5),"")</f>
        <v/>
      </c>
      <c r="I27" s="71"/>
      <c r="J27" s="71"/>
      <c r="K27" s="71"/>
      <c r="L27" s="71"/>
      <c r="M27" s="72" t="str">
        <f t="shared" si="0"/>
        <v/>
      </c>
      <c r="N27" s="9" t="e">
        <f>INDEX(Likelihood,MATCH(I27,'Lista desplegable (sin entrada)'!$O$6:$O$9,0),1)</f>
        <v>#N/A</v>
      </c>
      <c r="O27" s="9" t="e">
        <f>INDEX(Gravity,MATCH(J27,'Lista desplegable (sin entrada)'!$O$14:$O$17,0),1)</f>
        <v>#N/A</v>
      </c>
      <c r="P27" s="9" t="e">
        <f>INDEX('Lista desplegable (sin entrada)'!$N$32:$O$35,MATCH(K27,'Lista desplegable (sin entrada)'!$O$32:$O$35,0),1)</f>
        <v>#N/A</v>
      </c>
      <c r="Q27" s="9" t="e">
        <f>INDEX('Lista desplegable (sin entrada)'!$N$56:$O$59,MATCH(L27,'Lista desplegable (sin entrada)'!$O$56:$O$59,0),1)</f>
        <v>#N/A</v>
      </c>
      <c r="T27" s="121"/>
      <c r="U27" s="121"/>
    </row>
    <row r="28" spans="2:21" s="8" customFormat="1" ht="30" customHeight="1" x14ac:dyDescent="0.2">
      <c r="B28" s="73"/>
      <c r="C28" s="73"/>
      <c r="D28" s="73"/>
      <c r="E28" s="74" t="str">
        <f>IFERROR(INDEX('Lista desplegable (sin entrada)'!$E$10:$I$103,MATCH($D28,'Lista desplegable (sin entrada)'!$E$10:$E$103,0),2),"")</f>
        <v/>
      </c>
      <c r="F28" s="74" t="str">
        <f>IFERROR(INDEX('Lista desplegable (sin entrada)'!$E$10:$I$103,MATCH($D28,'Lista desplegable (sin entrada)'!$E$10:$E$103,0),3),"")</f>
        <v/>
      </c>
      <c r="G28" s="74" t="str">
        <f>IFERROR(INDEX('Lista desplegable (sin entrada)'!$E$10:$I$103,MATCH($D28,'Lista desplegable (sin entrada)'!$E$10:$E$103,0),4),"")</f>
        <v/>
      </c>
      <c r="H28" s="74" t="str">
        <f>IFERROR(INDEX('Lista desplegable (sin entrada)'!$E$10:$I$103,MATCH($D28,'Lista desplegable (sin entrada)'!$E$10:$E$103,0),5),"")</f>
        <v/>
      </c>
      <c r="I28" s="71"/>
      <c r="J28" s="71"/>
      <c r="K28" s="71"/>
      <c r="L28" s="71"/>
      <c r="M28" s="72" t="str">
        <f t="shared" si="0"/>
        <v/>
      </c>
      <c r="N28" s="9" t="e">
        <f>INDEX(Likelihood,MATCH(I28,'Lista desplegable (sin entrada)'!$O$6:$O$9,0),1)</f>
        <v>#N/A</v>
      </c>
      <c r="O28" s="9" t="e">
        <f>INDEX(Gravity,MATCH(J28,'Lista desplegable (sin entrada)'!$O$14:$O$17,0),1)</f>
        <v>#N/A</v>
      </c>
      <c r="P28" s="9" t="e">
        <f>INDEX('Lista desplegable (sin entrada)'!$N$32:$O$35,MATCH(K28,'Lista desplegable (sin entrada)'!$O$32:$O$35,0),1)</f>
        <v>#N/A</v>
      </c>
      <c r="Q28" s="9" t="e">
        <f>INDEX('Lista desplegable (sin entrada)'!$N$56:$O$59,MATCH(L28,'Lista desplegable (sin entrada)'!$O$56:$O$59,0),1)</f>
        <v>#N/A</v>
      </c>
      <c r="T28" s="121"/>
      <c r="U28" s="121"/>
    </row>
    <row r="29" spans="2:21" s="8" customFormat="1" ht="30" customHeight="1" x14ac:dyDescent="0.2">
      <c r="B29" s="73"/>
      <c r="C29" s="73"/>
      <c r="D29" s="73"/>
      <c r="E29" s="74" t="str">
        <f>IFERROR(INDEX('Lista desplegable (sin entrada)'!$E$10:$I$103,MATCH($D29,'Lista desplegable (sin entrada)'!$E$10:$E$103,0),2),"")</f>
        <v/>
      </c>
      <c r="F29" s="74" t="str">
        <f>IFERROR(INDEX('Lista desplegable (sin entrada)'!$E$10:$I$103,MATCH($D29,'Lista desplegable (sin entrada)'!$E$10:$E$103,0),3),"")</f>
        <v/>
      </c>
      <c r="G29" s="74" t="str">
        <f>IFERROR(INDEX('Lista desplegable (sin entrada)'!$E$10:$I$103,MATCH($D29,'Lista desplegable (sin entrada)'!$E$10:$E$103,0),4),"")</f>
        <v/>
      </c>
      <c r="H29" s="74" t="str">
        <f>IFERROR(INDEX('Lista desplegable (sin entrada)'!$E$10:$I$103,MATCH($D29,'Lista desplegable (sin entrada)'!$E$10:$E$103,0),5),"")</f>
        <v/>
      </c>
      <c r="I29" s="71"/>
      <c r="J29" s="71"/>
      <c r="K29" s="71"/>
      <c r="L29" s="71"/>
      <c r="M29" s="72" t="str">
        <f t="shared" si="0"/>
        <v/>
      </c>
      <c r="N29" s="9" t="e">
        <f>INDEX(Likelihood,MATCH(I29,'Lista desplegable (sin entrada)'!$O$6:$O$9,0),1)</f>
        <v>#N/A</v>
      </c>
      <c r="O29" s="9" t="e">
        <f>INDEX(Gravity,MATCH(J29,'Lista desplegable (sin entrada)'!$O$14:$O$17,0),1)</f>
        <v>#N/A</v>
      </c>
      <c r="P29" s="9" t="e">
        <f>INDEX('Lista desplegable (sin entrada)'!$N$32:$O$35,MATCH(K29,'Lista desplegable (sin entrada)'!$O$32:$O$35,0),1)</f>
        <v>#N/A</v>
      </c>
      <c r="Q29" s="9" t="e">
        <f>INDEX('Lista desplegable (sin entrada)'!$N$56:$O$59,MATCH(L29,'Lista desplegable (sin entrada)'!$O$56:$O$59,0),1)</f>
        <v>#N/A</v>
      </c>
    </row>
    <row r="30" spans="2:21" s="8" customFormat="1" ht="30" customHeight="1" x14ac:dyDescent="0.2">
      <c r="B30" s="73"/>
      <c r="C30" s="73"/>
      <c r="D30" s="73"/>
      <c r="E30" s="74" t="str">
        <f>IFERROR(INDEX('Lista desplegable (sin entrada)'!$E$10:$I$103,MATCH($D30,'Lista desplegable (sin entrada)'!$E$10:$E$103,0),2),"")</f>
        <v/>
      </c>
      <c r="F30" s="74" t="str">
        <f>IFERROR(INDEX('Lista desplegable (sin entrada)'!$E$10:$I$103,MATCH($D30,'Lista desplegable (sin entrada)'!$E$10:$E$103,0),3),"")</f>
        <v/>
      </c>
      <c r="G30" s="74" t="str">
        <f>IFERROR(INDEX('Lista desplegable (sin entrada)'!$E$10:$I$103,MATCH($D30,'Lista desplegable (sin entrada)'!$E$10:$E$103,0),4),"")</f>
        <v/>
      </c>
      <c r="H30" s="74" t="str">
        <f>IFERROR(INDEX('Lista desplegable (sin entrada)'!$E$10:$I$103,MATCH($D30,'Lista desplegable (sin entrada)'!$E$10:$E$103,0),5),"")</f>
        <v/>
      </c>
      <c r="I30" s="71"/>
      <c r="J30" s="71"/>
      <c r="K30" s="71"/>
      <c r="L30" s="71"/>
      <c r="M30" s="72" t="str">
        <f t="shared" si="0"/>
        <v/>
      </c>
      <c r="N30" s="9" t="e">
        <f>INDEX(Likelihood,MATCH(I30,'Lista desplegable (sin entrada)'!$O$6:$O$9,0),1)</f>
        <v>#N/A</v>
      </c>
      <c r="O30" s="9" t="e">
        <f>INDEX(Gravity,MATCH(J30,'Lista desplegable (sin entrada)'!$O$14:$O$17,0),1)</f>
        <v>#N/A</v>
      </c>
      <c r="P30" s="9" t="e">
        <f>INDEX('Lista desplegable (sin entrada)'!$N$32:$O$35,MATCH(K30,'Lista desplegable (sin entrada)'!$O$32:$O$35,0),1)</f>
        <v>#N/A</v>
      </c>
      <c r="Q30" s="9" t="e">
        <f>INDEX('Lista desplegable (sin entrada)'!$N$56:$O$59,MATCH(L30,'Lista desplegable (sin entrada)'!$O$56:$O$59,0),1)</f>
        <v>#N/A</v>
      </c>
    </row>
    <row r="31" spans="2:21" s="8" customFormat="1" ht="30" customHeight="1" x14ac:dyDescent="0.2">
      <c r="B31" s="73"/>
      <c r="C31" s="73"/>
      <c r="D31" s="73"/>
      <c r="E31" s="74" t="str">
        <f>IFERROR(INDEX('Lista desplegable (sin entrada)'!$E$10:$I$103,MATCH($D31,'Lista desplegable (sin entrada)'!$E$10:$E$103,0),2),"")</f>
        <v/>
      </c>
      <c r="F31" s="74" t="str">
        <f>IFERROR(INDEX('Lista desplegable (sin entrada)'!$E$10:$I$103,MATCH($D31,'Lista desplegable (sin entrada)'!$E$10:$E$103,0),3),"")</f>
        <v/>
      </c>
      <c r="G31" s="74" t="str">
        <f>IFERROR(INDEX('Lista desplegable (sin entrada)'!$E$10:$I$103,MATCH($D31,'Lista desplegable (sin entrada)'!$E$10:$E$103,0),4),"")</f>
        <v/>
      </c>
      <c r="H31" s="74" t="str">
        <f>IFERROR(INDEX('Lista desplegable (sin entrada)'!$E$10:$I$103,MATCH($D31,'Lista desplegable (sin entrada)'!$E$10:$E$103,0),5),"")</f>
        <v/>
      </c>
      <c r="I31" s="71"/>
      <c r="J31" s="71"/>
      <c r="K31" s="71"/>
      <c r="L31" s="71"/>
      <c r="M31" s="72" t="str">
        <f t="shared" si="0"/>
        <v/>
      </c>
      <c r="N31" s="9" t="e">
        <f>INDEX(Likelihood,MATCH(I31,'Lista desplegable (sin entrada)'!$O$6:$O$9,0),1)</f>
        <v>#N/A</v>
      </c>
      <c r="O31" s="9" t="e">
        <f>INDEX(Gravity,MATCH(J31,'Lista desplegable (sin entrada)'!$O$14:$O$17,0),1)</f>
        <v>#N/A</v>
      </c>
      <c r="P31" s="9" t="e">
        <f>INDEX('Lista desplegable (sin entrada)'!$N$32:$O$35,MATCH(K31,'Lista desplegable (sin entrada)'!$O$32:$O$35,0),1)</f>
        <v>#N/A</v>
      </c>
      <c r="Q31" s="9" t="e">
        <f>INDEX('Lista desplegable (sin entrada)'!$N$56:$O$59,MATCH(L31,'Lista desplegable (sin entrada)'!$O$56:$O$59,0),1)</f>
        <v>#N/A</v>
      </c>
    </row>
    <row r="32" spans="2:21" s="8" customFormat="1" ht="30" customHeight="1" x14ac:dyDescent="0.2">
      <c r="B32" s="73"/>
      <c r="C32" s="73"/>
      <c r="D32" s="73"/>
      <c r="E32" s="74" t="str">
        <f>IFERROR(INDEX('Lista desplegable (sin entrada)'!$E$10:$I$103,MATCH($D32,'Lista desplegable (sin entrada)'!$E$10:$E$103,0),2),"")</f>
        <v/>
      </c>
      <c r="F32" s="74" t="str">
        <f>IFERROR(INDEX('Lista desplegable (sin entrada)'!$E$10:$I$103,MATCH($D32,'Lista desplegable (sin entrada)'!$E$10:$E$103,0),3),"")</f>
        <v/>
      </c>
      <c r="G32" s="74" t="str">
        <f>IFERROR(INDEX('Lista desplegable (sin entrada)'!$E$10:$I$103,MATCH($D32,'Lista desplegable (sin entrada)'!$E$10:$E$103,0),4),"")</f>
        <v/>
      </c>
      <c r="H32" s="74" t="str">
        <f>IFERROR(INDEX('Lista desplegable (sin entrada)'!$E$10:$I$103,MATCH($D32,'Lista desplegable (sin entrada)'!$E$10:$E$103,0),5),"")</f>
        <v/>
      </c>
      <c r="I32" s="71"/>
      <c r="J32" s="71"/>
      <c r="K32" s="71"/>
      <c r="L32" s="71"/>
      <c r="M32" s="72" t="str">
        <f t="shared" si="0"/>
        <v/>
      </c>
      <c r="N32" s="9" t="e">
        <f>INDEX(Likelihood,MATCH(I32,'Lista desplegable (sin entrada)'!$O$6:$O$9,0),1)</f>
        <v>#N/A</v>
      </c>
      <c r="O32" s="9" t="e">
        <f>INDEX(Gravity,MATCH(J32,'Lista desplegable (sin entrada)'!$O$14:$O$17,0),1)</f>
        <v>#N/A</v>
      </c>
      <c r="P32" s="9" t="e">
        <f>INDEX('Lista desplegable (sin entrada)'!$N$32:$O$35,MATCH(K32,'Lista desplegable (sin entrada)'!$O$32:$O$35,0),1)</f>
        <v>#N/A</v>
      </c>
      <c r="Q32" s="9" t="e">
        <f>INDEX('Lista desplegable (sin entrada)'!$N$56:$O$59,MATCH(L32,'Lista desplegable (sin entrada)'!$O$56:$O$59,0),1)</f>
        <v>#N/A</v>
      </c>
    </row>
    <row r="33" spans="2:17" s="8" customFormat="1" ht="30" customHeight="1" x14ac:dyDescent="0.2">
      <c r="B33" s="73"/>
      <c r="C33" s="73"/>
      <c r="D33" s="73"/>
      <c r="E33" s="74" t="str">
        <f>IFERROR(INDEX('Lista desplegable (sin entrada)'!$E$10:$I$103,MATCH($D33,'Lista desplegable (sin entrada)'!$E$10:$E$103,0),2),"")</f>
        <v/>
      </c>
      <c r="F33" s="74" t="str">
        <f>IFERROR(INDEX('Lista desplegable (sin entrada)'!$E$10:$I$103,MATCH($D33,'Lista desplegable (sin entrada)'!$E$10:$E$103,0),3),"")</f>
        <v/>
      </c>
      <c r="G33" s="74" t="str">
        <f>IFERROR(INDEX('Lista desplegable (sin entrada)'!$E$10:$I$103,MATCH($D33,'Lista desplegable (sin entrada)'!$E$10:$E$103,0),4),"")</f>
        <v/>
      </c>
      <c r="H33" s="74" t="str">
        <f>IFERROR(INDEX('Lista desplegable (sin entrada)'!$E$10:$I$103,MATCH($D33,'Lista desplegable (sin entrada)'!$E$10:$E$103,0),5),"")</f>
        <v/>
      </c>
      <c r="I33" s="71"/>
      <c r="J33" s="71"/>
      <c r="K33" s="71"/>
      <c r="L33" s="71"/>
      <c r="M33" s="72" t="str">
        <f t="shared" si="0"/>
        <v/>
      </c>
      <c r="N33" s="9" t="e">
        <f>INDEX(Likelihood,MATCH(I33,'Lista desplegable (sin entrada)'!$O$6:$O$9,0),1)</f>
        <v>#N/A</v>
      </c>
      <c r="O33" s="9" t="e">
        <f>INDEX(Gravity,MATCH(J33,'Lista desplegable (sin entrada)'!$O$14:$O$17,0),1)</f>
        <v>#N/A</v>
      </c>
      <c r="P33" s="9" t="e">
        <f>INDEX('Lista desplegable (sin entrada)'!$N$32:$O$35,MATCH(K33,'Lista desplegable (sin entrada)'!$O$32:$O$35,0),1)</f>
        <v>#N/A</v>
      </c>
      <c r="Q33" s="9" t="e">
        <f>INDEX('Lista desplegable (sin entrada)'!$N$56:$O$59,MATCH(L33,'Lista desplegable (sin entrada)'!$O$56:$O$59,0),1)</f>
        <v>#N/A</v>
      </c>
    </row>
    <row r="34" spans="2:17" s="8" customFormat="1" ht="30" customHeight="1" x14ac:dyDescent="0.2">
      <c r="B34" s="73"/>
      <c r="C34" s="73"/>
      <c r="D34" s="73"/>
      <c r="E34" s="74" t="str">
        <f>IFERROR(INDEX('Lista desplegable (sin entrada)'!$E$10:$I$103,MATCH($D34,'Lista desplegable (sin entrada)'!$E$10:$E$103,0),2),"")</f>
        <v/>
      </c>
      <c r="F34" s="74" t="str">
        <f>IFERROR(INDEX('Lista desplegable (sin entrada)'!$E$10:$I$103,MATCH($D34,'Lista desplegable (sin entrada)'!$E$10:$E$103,0),3),"")</f>
        <v/>
      </c>
      <c r="G34" s="74" t="str">
        <f>IFERROR(INDEX('Lista desplegable (sin entrada)'!$E$10:$I$103,MATCH($D34,'Lista desplegable (sin entrada)'!$E$10:$E$103,0),4),"")</f>
        <v/>
      </c>
      <c r="H34" s="74" t="str">
        <f>IFERROR(INDEX('Lista desplegable (sin entrada)'!$E$10:$I$103,MATCH($D34,'Lista desplegable (sin entrada)'!$E$10:$E$103,0),5),"")</f>
        <v/>
      </c>
      <c r="I34" s="71"/>
      <c r="J34" s="71"/>
      <c r="K34" s="71"/>
      <c r="L34" s="71"/>
      <c r="M34" s="72" t="str">
        <f t="shared" si="0"/>
        <v/>
      </c>
      <c r="N34" s="9" t="e">
        <f>INDEX(Likelihood,MATCH(I34,'Lista desplegable (sin entrada)'!$O$6:$O$9,0),1)</f>
        <v>#N/A</v>
      </c>
      <c r="O34" s="9" t="e">
        <f>INDEX(Gravity,MATCH(J34,'Lista desplegable (sin entrada)'!$O$14:$O$17,0),1)</f>
        <v>#N/A</v>
      </c>
      <c r="P34" s="9" t="e">
        <f>INDEX('Lista desplegable (sin entrada)'!$N$32:$O$35,MATCH(K34,'Lista desplegable (sin entrada)'!$O$32:$O$35,0),1)</f>
        <v>#N/A</v>
      </c>
      <c r="Q34" s="9" t="e">
        <f>INDEX('Lista desplegable (sin entrada)'!$N$56:$O$59,MATCH(L34,'Lista desplegable (sin entrada)'!$O$56:$O$59,0),1)</f>
        <v>#N/A</v>
      </c>
    </row>
    <row r="35" spans="2:17" s="8" customFormat="1" ht="30" customHeight="1" x14ac:dyDescent="0.2">
      <c r="B35" s="73"/>
      <c r="C35" s="73"/>
      <c r="D35" s="73"/>
      <c r="E35" s="74" t="str">
        <f>IFERROR(INDEX('Lista desplegable (sin entrada)'!$E$10:$I$103,MATCH($D35,'Lista desplegable (sin entrada)'!$E$10:$E$103,0),2),"")</f>
        <v/>
      </c>
      <c r="F35" s="74" t="str">
        <f>IFERROR(INDEX('Lista desplegable (sin entrada)'!$E$10:$I$103,MATCH($D35,'Lista desplegable (sin entrada)'!$E$10:$E$103,0),3),"")</f>
        <v/>
      </c>
      <c r="G35" s="74" t="str">
        <f>IFERROR(INDEX('Lista desplegable (sin entrada)'!$E$10:$I$103,MATCH($D35,'Lista desplegable (sin entrada)'!$E$10:$E$103,0),4),"")</f>
        <v/>
      </c>
      <c r="H35" s="74" t="str">
        <f>IFERROR(INDEX('Lista desplegable (sin entrada)'!$E$10:$I$103,MATCH($D35,'Lista desplegable (sin entrada)'!$E$10:$E$103,0),5),"")</f>
        <v/>
      </c>
      <c r="I35" s="71"/>
      <c r="J35" s="71"/>
      <c r="K35" s="71"/>
      <c r="L35" s="71"/>
      <c r="M35" s="72" t="str">
        <f t="shared" si="0"/>
        <v/>
      </c>
      <c r="N35" s="9" t="e">
        <f>INDEX(Likelihood,MATCH(I35,'Lista desplegable (sin entrada)'!$O$6:$O$9,0),1)</f>
        <v>#N/A</v>
      </c>
      <c r="O35" s="9" t="e">
        <f>INDEX(Gravity,MATCH(J35,'Lista desplegable (sin entrada)'!$O$14:$O$17,0),1)</f>
        <v>#N/A</v>
      </c>
      <c r="P35" s="9" t="e">
        <f>INDEX('Lista desplegable (sin entrada)'!$N$32:$O$35,MATCH(K35,'Lista desplegable (sin entrada)'!$O$32:$O$35,0),1)</f>
        <v>#N/A</v>
      </c>
      <c r="Q35" s="9" t="e">
        <f>INDEX('Lista desplegable (sin entrada)'!$N$56:$O$59,MATCH(L35,'Lista desplegable (sin entrada)'!$O$56:$O$59,0),1)</f>
        <v>#N/A</v>
      </c>
    </row>
    <row r="36" spans="2:17" s="8" customFormat="1" ht="30" customHeight="1" x14ac:dyDescent="0.2">
      <c r="B36" s="73"/>
      <c r="C36" s="73"/>
      <c r="D36" s="73"/>
      <c r="E36" s="74" t="str">
        <f>IFERROR(INDEX('Lista desplegable (sin entrada)'!$E$10:$I$103,MATCH($D36,'Lista desplegable (sin entrada)'!$E$10:$E$103,0),2),"")</f>
        <v/>
      </c>
      <c r="F36" s="74" t="str">
        <f>IFERROR(INDEX('Lista desplegable (sin entrada)'!$E$10:$I$103,MATCH($D36,'Lista desplegable (sin entrada)'!$E$10:$E$103,0),3),"")</f>
        <v/>
      </c>
      <c r="G36" s="74" t="str">
        <f>IFERROR(INDEX('Lista desplegable (sin entrada)'!$E$10:$I$103,MATCH($D36,'Lista desplegable (sin entrada)'!$E$10:$E$103,0),4),"")</f>
        <v/>
      </c>
      <c r="H36" s="74" t="str">
        <f>IFERROR(INDEX('Lista desplegable (sin entrada)'!$E$10:$I$103,MATCH($D36,'Lista desplegable (sin entrada)'!$E$10:$E$103,0),5),"")</f>
        <v/>
      </c>
      <c r="I36" s="71"/>
      <c r="J36" s="71"/>
      <c r="K36" s="71"/>
      <c r="L36" s="71"/>
      <c r="M36" s="72" t="str">
        <f t="shared" si="0"/>
        <v/>
      </c>
      <c r="N36" s="9" t="e">
        <f>INDEX(Likelihood,MATCH(I36,'Lista desplegable (sin entrada)'!$O$6:$O$9,0),1)</f>
        <v>#N/A</v>
      </c>
      <c r="O36" s="9" t="e">
        <f>INDEX(Gravity,MATCH(J36,'Lista desplegable (sin entrada)'!$O$14:$O$17,0),1)</f>
        <v>#N/A</v>
      </c>
      <c r="P36" s="9" t="e">
        <f>INDEX('Lista desplegable (sin entrada)'!$N$32:$O$35,MATCH(K36,'Lista desplegable (sin entrada)'!$O$32:$O$35,0),1)</f>
        <v>#N/A</v>
      </c>
      <c r="Q36" s="9" t="e">
        <f>INDEX('Lista desplegable (sin entrada)'!$N$56:$O$59,MATCH(L36,'Lista desplegable (sin entrada)'!$O$56:$O$59,0),1)</f>
        <v>#N/A</v>
      </c>
    </row>
    <row r="37" spans="2:17" s="8" customFormat="1" ht="30" customHeight="1" x14ac:dyDescent="0.2">
      <c r="B37" s="73"/>
      <c r="C37" s="73"/>
      <c r="D37" s="73"/>
      <c r="E37" s="74" t="str">
        <f>IFERROR(INDEX('Lista desplegable (sin entrada)'!$E$10:$I$103,MATCH($D37,'Lista desplegable (sin entrada)'!$E$10:$E$103,0),2),"")</f>
        <v/>
      </c>
      <c r="F37" s="74" t="str">
        <f>IFERROR(INDEX('Lista desplegable (sin entrada)'!$E$10:$I$103,MATCH($D37,'Lista desplegable (sin entrada)'!$E$10:$E$103,0),3),"")</f>
        <v/>
      </c>
      <c r="G37" s="74" t="str">
        <f>IFERROR(INDEX('Lista desplegable (sin entrada)'!$E$10:$I$103,MATCH($D37,'Lista desplegable (sin entrada)'!$E$10:$E$103,0),4),"")</f>
        <v/>
      </c>
      <c r="H37" s="74" t="str">
        <f>IFERROR(INDEX('Lista desplegable (sin entrada)'!$E$10:$I$103,MATCH($D37,'Lista desplegable (sin entrada)'!$E$10:$E$103,0),5),"")</f>
        <v/>
      </c>
      <c r="I37" s="71"/>
      <c r="J37" s="71"/>
      <c r="K37" s="71"/>
      <c r="L37" s="71"/>
      <c r="M37" s="72" t="str">
        <f t="shared" si="0"/>
        <v/>
      </c>
      <c r="N37" s="9" t="e">
        <f>INDEX(Likelihood,MATCH(I37,'Lista desplegable (sin entrada)'!$O$6:$O$9,0),1)</f>
        <v>#N/A</v>
      </c>
      <c r="O37" s="9" t="e">
        <f>INDEX(Gravity,MATCH(J37,'Lista desplegable (sin entrada)'!$O$14:$O$17,0),1)</f>
        <v>#N/A</v>
      </c>
      <c r="P37" s="9" t="e">
        <f>INDEX('Lista desplegable (sin entrada)'!$N$32:$O$35,MATCH(K37,'Lista desplegable (sin entrada)'!$O$32:$O$35,0),1)</f>
        <v>#N/A</v>
      </c>
      <c r="Q37" s="9" t="e">
        <f>INDEX('Lista desplegable (sin entrada)'!$N$56:$O$59,MATCH(L37,'Lista desplegable (sin entrada)'!$O$56:$O$59,0),1)</f>
        <v>#N/A</v>
      </c>
    </row>
    <row r="38" spans="2:17" s="8" customFormat="1" ht="30" customHeight="1" x14ac:dyDescent="0.2">
      <c r="B38" s="73"/>
      <c r="C38" s="73"/>
      <c r="D38" s="73"/>
      <c r="E38" s="74" t="str">
        <f>IFERROR(INDEX('Lista desplegable (sin entrada)'!$E$10:$I$103,MATCH($D38,'Lista desplegable (sin entrada)'!$E$10:$E$103,0),2),"")</f>
        <v/>
      </c>
      <c r="F38" s="74" t="str">
        <f>IFERROR(INDEX('Lista desplegable (sin entrada)'!$E$10:$I$103,MATCH($D38,'Lista desplegable (sin entrada)'!$E$10:$E$103,0),3),"")</f>
        <v/>
      </c>
      <c r="G38" s="74" t="str">
        <f>IFERROR(INDEX('Lista desplegable (sin entrada)'!$E$10:$I$103,MATCH($D38,'Lista desplegable (sin entrada)'!$E$10:$E$103,0),4),"")</f>
        <v/>
      </c>
      <c r="H38" s="74" t="str">
        <f>IFERROR(INDEX('Lista desplegable (sin entrada)'!$E$10:$I$103,MATCH($D38,'Lista desplegable (sin entrada)'!$E$10:$E$103,0),5),"")</f>
        <v/>
      </c>
      <c r="I38" s="71"/>
      <c r="J38" s="71"/>
      <c r="K38" s="71"/>
      <c r="L38" s="71"/>
      <c r="M38" s="72" t="str">
        <f t="shared" si="0"/>
        <v/>
      </c>
      <c r="N38" s="9" t="e">
        <f>INDEX(Likelihood,MATCH(I38,'Lista desplegable (sin entrada)'!$O$6:$O$9,0),1)</f>
        <v>#N/A</v>
      </c>
      <c r="O38" s="9" t="e">
        <f>INDEX(Gravity,MATCH(J38,'Lista desplegable (sin entrada)'!$O$14:$O$17,0),1)</f>
        <v>#N/A</v>
      </c>
      <c r="P38" s="9" t="e">
        <f>INDEX('Lista desplegable (sin entrada)'!$N$32:$O$35,MATCH(K38,'Lista desplegable (sin entrada)'!$O$32:$O$35,0),1)</f>
        <v>#N/A</v>
      </c>
      <c r="Q38" s="9" t="e">
        <f>INDEX('Lista desplegable (sin entrada)'!$N$56:$O$59,MATCH(L38,'Lista desplegable (sin entrada)'!$O$56:$O$59,0),1)</f>
        <v>#N/A</v>
      </c>
    </row>
    <row r="39" spans="2:17" s="8" customFormat="1" ht="30" customHeight="1" x14ac:dyDescent="0.2">
      <c r="B39" s="73"/>
      <c r="C39" s="73"/>
      <c r="D39" s="73"/>
      <c r="E39" s="74" t="str">
        <f>IFERROR(INDEX('Lista desplegable (sin entrada)'!$E$10:$I$103,MATCH($D39,'Lista desplegable (sin entrada)'!$E$10:$E$103,0),2),"")</f>
        <v/>
      </c>
      <c r="F39" s="74" t="str">
        <f>IFERROR(INDEX('Lista desplegable (sin entrada)'!$E$10:$I$103,MATCH($D39,'Lista desplegable (sin entrada)'!$E$10:$E$103,0),3),"")</f>
        <v/>
      </c>
      <c r="G39" s="74" t="str">
        <f>IFERROR(INDEX('Lista desplegable (sin entrada)'!$E$10:$I$103,MATCH($D39,'Lista desplegable (sin entrada)'!$E$10:$E$103,0),4),"")</f>
        <v/>
      </c>
      <c r="H39" s="74" t="str">
        <f>IFERROR(INDEX('Lista desplegable (sin entrada)'!$E$10:$I$103,MATCH($D39,'Lista desplegable (sin entrada)'!$E$10:$E$103,0),5),"")</f>
        <v/>
      </c>
      <c r="I39" s="71"/>
      <c r="J39" s="71"/>
      <c r="K39" s="71"/>
      <c r="L39" s="71"/>
      <c r="M39" s="72" t="str">
        <f t="shared" si="0"/>
        <v/>
      </c>
      <c r="N39" s="9" t="e">
        <f>INDEX(Likelihood,MATCH(I39,'Lista desplegable (sin entrada)'!$O$6:$O$9,0),1)</f>
        <v>#N/A</v>
      </c>
      <c r="O39" s="9" t="e">
        <f>INDEX(Gravity,MATCH(J39,'Lista desplegable (sin entrada)'!$O$14:$O$17,0),1)</f>
        <v>#N/A</v>
      </c>
      <c r="P39" s="9" t="e">
        <f>INDEX('Lista desplegable (sin entrada)'!$N$32:$O$35,MATCH(K39,'Lista desplegable (sin entrada)'!$O$32:$O$35,0),1)</f>
        <v>#N/A</v>
      </c>
      <c r="Q39" s="9" t="e">
        <f>INDEX('Lista desplegable (sin entrada)'!$N$56:$O$59,MATCH(L39,'Lista desplegable (sin entrada)'!$O$56:$O$59,0),1)</f>
        <v>#N/A</v>
      </c>
    </row>
    <row r="40" spans="2:17" s="8" customFormat="1" ht="30" customHeight="1" x14ac:dyDescent="0.2">
      <c r="B40" s="73"/>
      <c r="C40" s="73"/>
      <c r="D40" s="73"/>
      <c r="E40" s="74" t="str">
        <f>IFERROR(INDEX('Lista desplegable (sin entrada)'!$E$10:$I$103,MATCH($D40,'Lista desplegable (sin entrada)'!$E$10:$E$103,0),2),"")</f>
        <v/>
      </c>
      <c r="F40" s="74" t="str">
        <f>IFERROR(INDEX('Lista desplegable (sin entrada)'!$E$10:$I$103,MATCH($D40,'Lista desplegable (sin entrada)'!$E$10:$E$103,0),3),"")</f>
        <v/>
      </c>
      <c r="G40" s="74" t="str">
        <f>IFERROR(INDEX('Lista desplegable (sin entrada)'!$E$10:$I$103,MATCH($D40,'Lista desplegable (sin entrada)'!$E$10:$E$103,0),4),"")</f>
        <v/>
      </c>
      <c r="H40" s="74" t="str">
        <f>IFERROR(INDEX('Lista desplegable (sin entrada)'!$E$10:$I$103,MATCH($D40,'Lista desplegable (sin entrada)'!$E$10:$E$103,0),5),"")</f>
        <v/>
      </c>
      <c r="I40" s="71"/>
      <c r="J40" s="71"/>
      <c r="K40" s="71"/>
      <c r="L40" s="71"/>
      <c r="M40" s="72" t="str">
        <f t="shared" si="0"/>
        <v/>
      </c>
      <c r="N40" s="9" t="e">
        <f>INDEX(Likelihood,MATCH(I40,'Lista desplegable (sin entrada)'!$O$6:$O$9,0),1)</f>
        <v>#N/A</v>
      </c>
      <c r="O40" s="9" t="e">
        <f>INDEX(Gravity,MATCH(J40,'Lista desplegable (sin entrada)'!$O$14:$O$17,0),1)</f>
        <v>#N/A</v>
      </c>
      <c r="P40" s="9" t="e">
        <f>INDEX('Lista desplegable (sin entrada)'!$N$32:$O$35,MATCH(K40,'Lista desplegable (sin entrada)'!$O$32:$O$35,0),1)</f>
        <v>#N/A</v>
      </c>
      <c r="Q40" s="9" t="e">
        <f>INDEX('Lista desplegable (sin entrada)'!$N$56:$O$59,MATCH(L40,'Lista desplegable (sin entrada)'!$O$56:$O$59,0),1)</f>
        <v>#N/A</v>
      </c>
    </row>
    <row r="41" spans="2:17" s="8" customFormat="1" ht="30" customHeight="1" x14ac:dyDescent="0.2">
      <c r="B41" s="73"/>
      <c r="C41" s="73"/>
      <c r="D41" s="73"/>
      <c r="E41" s="74" t="str">
        <f>IFERROR(INDEX('Lista desplegable (sin entrada)'!$E$10:$I$103,MATCH($D41,'Lista desplegable (sin entrada)'!$E$10:$E$103,0),2),"")</f>
        <v/>
      </c>
      <c r="F41" s="74" t="str">
        <f>IFERROR(INDEX('Lista desplegable (sin entrada)'!$E$10:$I$103,MATCH($D41,'Lista desplegable (sin entrada)'!$E$10:$E$103,0),3),"")</f>
        <v/>
      </c>
      <c r="G41" s="74" t="str">
        <f>IFERROR(INDEX('Lista desplegable (sin entrada)'!$E$10:$I$103,MATCH($D41,'Lista desplegable (sin entrada)'!$E$10:$E$103,0),4),"")</f>
        <v/>
      </c>
      <c r="H41" s="74" t="str">
        <f>IFERROR(INDEX('Lista desplegable (sin entrada)'!$E$10:$I$103,MATCH($D41,'Lista desplegable (sin entrada)'!$E$10:$E$103,0),5),"")</f>
        <v/>
      </c>
      <c r="I41" s="71"/>
      <c r="J41" s="71"/>
      <c r="K41" s="71"/>
      <c r="L41" s="71"/>
      <c r="M41" s="72" t="str">
        <f t="shared" si="0"/>
        <v/>
      </c>
      <c r="N41" s="9" t="e">
        <f>INDEX(Likelihood,MATCH(I41,'Lista desplegable (sin entrada)'!$O$6:$O$9,0),1)</f>
        <v>#N/A</v>
      </c>
      <c r="O41" s="9" t="e">
        <f>INDEX(Gravity,MATCH(J41,'Lista desplegable (sin entrada)'!$O$14:$O$17,0),1)</f>
        <v>#N/A</v>
      </c>
      <c r="P41" s="9" t="e">
        <f>INDEX('Lista desplegable (sin entrada)'!$N$32:$O$35,MATCH(K41,'Lista desplegable (sin entrada)'!$O$32:$O$35,0),1)</f>
        <v>#N/A</v>
      </c>
      <c r="Q41" s="9" t="e">
        <f>INDEX('Lista desplegable (sin entrada)'!$N$56:$O$59,MATCH(L41,'Lista desplegable (sin entrada)'!$O$56:$O$59,0),1)</f>
        <v>#N/A</v>
      </c>
    </row>
    <row r="42" spans="2:17" s="8" customFormat="1" ht="30" customHeight="1" x14ac:dyDescent="0.2">
      <c r="B42" s="73"/>
      <c r="C42" s="73"/>
      <c r="D42" s="73"/>
      <c r="E42" s="74" t="str">
        <f>IFERROR(INDEX('Lista desplegable (sin entrada)'!$E$10:$I$103,MATCH($D42,'Lista desplegable (sin entrada)'!$E$10:$E$103,0),2),"")</f>
        <v/>
      </c>
      <c r="F42" s="74" t="str">
        <f>IFERROR(INDEX('Lista desplegable (sin entrada)'!$E$10:$I$103,MATCH($D42,'Lista desplegable (sin entrada)'!$E$10:$E$103,0),3),"")</f>
        <v/>
      </c>
      <c r="G42" s="74" t="str">
        <f>IFERROR(INDEX('Lista desplegable (sin entrada)'!$E$10:$I$103,MATCH($D42,'Lista desplegable (sin entrada)'!$E$10:$E$103,0),4),"")</f>
        <v/>
      </c>
      <c r="H42" s="74" t="str">
        <f>IFERROR(INDEX('Lista desplegable (sin entrada)'!$E$10:$I$103,MATCH($D42,'Lista desplegable (sin entrada)'!$E$10:$E$103,0),5),"")</f>
        <v/>
      </c>
      <c r="I42" s="71"/>
      <c r="J42" s="71"/>
      <c r="K42" s="71"/>
      <c r="L42" s="71"/>
      <c r="M42" s="72" t="str">
        <f t="shared" si="0"/>
        <v/>
      </c>
      <c r="N42" s="9" t="e">
        <f>INDEX(Likelihood,MATCH(I42,'Lista desplegable (sin entrada)'!$O$6:$O$9,0),1)</f>
        <v>#N/A</v>
      </c>
      <c r="O42" s="9" t="e">
        <f>INDEX(Gravity,MATCH(J42,'Lista desplegable (sin entrada)'!$O$14:$O$17,0),1)</f>
        <v>#N/A</v>
      </c>
      <c r="P42" s="9" t="e">
        <f>INDEX('Lista desplegable (sin entrada)'!$N$32:$O$35,MATCH(K42,'Lista desplegable (sin entrada)'!$O$32:$O$35,0),1)</f>
        <v>#N/A</v>
      </c>
      <c r="Q42" s="9" t="e">
        <f>INDEX('Lista desplegable (sin entrada)'!$N$56:$O$59,MATCH(L42,'Lista desplegable (sin entrada)'!$O$56:$O$59,0),1)</f>
        <v>#N/A</v>
      </c>
    </row>
    <row r="43" spans="2:17" s="8" customFormat="1" ht="30" customHeight="1" x14ac:dyDescent="0.2">
      <c r="B43" s="73"/>
      <c r="C43" s="73"/>
      <c r="D43" s="73"/>
      <c r="E43" s="74" t="str">
        <f>IFERROR(INDEX('Lista desplegable (sin entrada)'!$E$10:$I$103,MATCH($D43,'Lista desplegable (sin entrada)'!$E$10:$E$103,0),2),"")</f>
        <v/>
      </c>
      <c r="F43" s="74" t="str">
        <f>IFERROR(INDEX('Lista desplegable (sin entrada)'!$E$10:$I$103,MATCH($D43,'Lista desplegable (sin entrada)'!$E$10:$E$103,0),3),"")</f>
        <v/>
      </c>
      <c r="G43" s="74" t="str">
        <f>IFERROR(INDEX('Lista desplegable (sin entrada)'!$E$10:$I$103,MATCH($D43,'Lista desplegable (sin entrada)'!$E$10:$E$103,0),4),"")</f>
        <v/>
      </c>
      <c r="H43" s="74" t="str">
        <f>IFERROR(INDEX('Lista desplegable (sin entrada)'!$E$10:$I$103,MATCH($D43,'Lista desplegable (sin entrada)'!$E$10:$E$103,0),5),"")</f>
        <v/>
      </c>
      <c r="I43" s="71"/>
      <c r="J43" s="71"/>
      <c r="K43" s="71"/>
      <c r="L43" s="71"/>
      <c r="M43" s="72" t="str">
        <f t="shared" si="0"/>
        <v/>
      </c>
      <c r="N43" s="9" t="e">
        <f>INDEX(Likelihood,MATCH(I43,'Lista desplegable (sin entrada)'!$O$6:$O$9,0),1)</f>
        <v>#N/A</v>
      </c>
      <c r="O43" s="9" t="e">
        <f>INDEX(Gravity,MATCH(J43,'Lista desplegable (sin entrada)'!$O$14:$O$17,0),1)</f>
        <v>#N/A</v>
      </c>
      <c r="P43" s="9" t="e">
        <f>INDEX('Lista desplegable (sin entrada)'!$N$32:$O$35,MATCH(K43,'Lista desplegable (sin entrada)'!$O$32:$O$35,0),1)</f>
        <v>#N/A</v>
      </c>
      <c r="Q43" s="9" t="e">
        <f>INDEX('Lista desplegable (sin entrada)'!$N$56:$O$59,MATCH(L43,'Lista desplegable (sin entrada)'!$O$56:$O$59,0),1)</f>
        <v>#N/A</v>
      </c>
    </row>
    <row r="44" spans="2:17" s="8" customFormat="1" ht="30" customHeight="1" x14ac:dyDescent="0.2">
      <c r="B44" s="73"/>
      <c r="C44" s="73"/>
      <c r="D44" s="73"/>
      <c r="E44" s="74" t="str">
        <f>IFERROR(INDEX('Lista desplegable (sin entrada)'!$E$10:$I$103,MATCH($D44,'Lista desplegable (sin entrada)'!$E$10:$E$103,0),2),"")</f>
        <v/>
      </c>
      <c r="F44" s="74" t="str">
        <f>IFERROR(INDEX('Lista desplegable (sin entrada)'!$E$10:$I$103,MATCH($D44,'Lista desplegable (sin entrada)'!$E$10:$E$103,0),3),"")</f>
        <v/>
      </c>
      <c r="G44" s="74" t="str">
        <f>IFERROR(INDEX('Lista desplegable (sin entrada)'!$E$10:$I$103,MATCH($D44,'Lista desplegable (sin entrada)'!$E$10:$E$103,0),4),"")</f>
        <v/>
      </c>
      <c r="H44" s="74" t="str">
        <f>IFERROR(INDEX('Lista desplegable (sin entrada)'!$E$10:$I$103,MATCH($D44,'Lista desplegable (sin entrada)'!$E$10:$E$103,0),5),"")</f>
        <v/>
      </c>
      <c r="I44" s="71"/>
      <c r="J44" s="71"/>
      <c r="K44" s="71"/>
      <c r="L44" s="71"/>
      <c r="M44" s="72" t="str">
        <f t="shared" si="0"/>
        <v/>
      </c>
      <c r="N44" s="9" t="e">
        <f>INDEX(Likelihood,MATCH(I44,'Lista desplegable (sin entrada)'!$O$6:$O$9,0),1)</f>
        <v>#N/A</v>
      </c>
      <c r="O44" s="9" t="e">
        <f>INDEX(Gravity,MATCH(J44,'Lista desplegable (sin entrada)'!$O$14:$O$17,0),1)</f>
        <v>#N/A</v>
      </c>
      <c r="P44" s="9" t="e">
        <f>INDEX('Lista desplegable (sin entrada)'!$N$32:$O$35,MATCH(K44,'Lista desplegable (sin entrada)'!$O$32:$O$35,0),1)</f>
        <v>#N/A</v>
      </c>
      <c r="Q44" s="9" t="e">
        <f>INDEX('Lista desplegable (sin entrada)'!$N$56:$O$59,MATCH(L44,'Lista desplegable (sin entrada)'!$O$56:$O$59,0),1)</f>
        <v>#N/A</v>
      </c>
    </row>
    <row r="45" spans="2:17" s="8" customFormat="1" ht="30" customHeight="1" x14ac:dyDescent="0.2">
      <c r="B45" s="73"/>
      <c r="C45" s="73"/>
      <c r="D45" s="73"/>
      <c r="E45" s="74" t="str">
        <f>IFERROR(INDEX('Lista desplegable (sin entrada)'!$E$10:$I$103,MATCH($D45,'Lista desplegable (sin entrada)'!$E$10:$E$103,0),2),"")</f>
        <v/>
      </c>
      <c r="F45" s="74" t="str">
        <f>IFERROR(INDEX('Lista desplegable (sin entrada)'!$E$10:$I$103,MATCH($D45,'Lista desplegable (sin entrada)'!$E$10:$E$103,0),3),"")</f>
        <v/>
      </c>
      <c r="G45" s="74" t="str">
        <f>IFERROR(INDEX('Lista desplegable (sin entrada)'!$E$10:$I$103,MATCH($D45,'Lista desplegable (sin entrada)'!$E$10:$E$103,0),4),"")</f>
        <v/>
      </c>
      <c r="H45" s="74" t="str">
        <f>IFERROR(INDEX('Lista desplegable (sin entrada)'!$E$10:$I$103,MATCH($D45,'Lista desplegable (sin entrada)'!$E$10:$E$103,0),5),"")</f>
        <v/>
      </c>
      <c r="I45" s="71"/>
      <c r="J45" s="71"/>
      <c r="K45" s="71"/>
      <c r="L45" s="71"/>
      <c r="M45" s="72" t="str">
        <f t="shared" si="0"/>
        <v/>
      </c>
      <c r="N45" s="9" t="e">
        <f>INDEX(Likelihood,MATCH(I45,'Lista desplegable (sin entrada)'!$O$6:$O$9,0),1)</f>
        <v>#N/A</v>
      </c>
      <c r="O45" s="9" t="e">
        <f>INDEX(Gravity,MATCH(J45,'Lista desplegable (sin entrada)'!$O$14:$O$17,0),1)</f>
        <v>#N/A</v>
      </c>
      <c r="P45" s="9" t="e">
        <f>INDEX('Lista desplegable (sin entrada)'!$N$32:$O$35,MATCH(K45,'Lista desplegable (sin entrada)'!$O$32:$O$35,0),1)</f>
        <v>#N/A</v>
      </c>
      <c r="Q45" s="9" t="e">
        <f>INDEX('Lista desplegable (sin entrada)'!$N$56:$O$59,MATCH(L45,'Lista desplegable (sin entrada)'!$O$56:$O$59,0),1)</f>
        <v>#N/A</v>
      </c>
    </row>
    <row r="46" spans="2:17" s="8" customFormat="1" ht="30" customHeight="1" x14ac:dyDescent="0.2">
      <c r="B46" s="73"/>
      <c r="C46" s="73"/>
      <c r="D46" s="73"/>
      <c r="E46" s="74" t="str">
        <f>IFERROR(INDEX('Lista desplegable (sin entrada)'!$E$10:$I$103,MATCH($D46,'Lista desplegable (sin entrada)'!$E$10:$E$103,0),2),"")</f>
        <v/>
      </c>
      <c r="F46" s="74" t="str">
        <f>IFERROR(INDEX('Lista desplegable (sin entrada)'!$E$10:$I$103,MATCH($D46,'Lista desplegable (sin entrada)'!$E$10:$E$103,0),3),"")</f>
        <v/>
      </c>
      <c r="G46" s="74" t="str">
        <f>IFERROR(INDEX('Lista desplegable (sin entrada)'!$E$10:$I$103,MATCH($D46,'Lista desplegable (sin entrada)'!$E$10:$E$103,0),4),"")</f>
        <v/>
      </c>
      <c r="H46" s="74" t="str">
        <f>IFERROR(INDEX('Lista desplegable (sin entrada)'!$E$10:$I$103,MATCH($D46,'Lista desplegable (sin entrada)'!$E$10:$E$103,0),5),"")</f>
        <v/>
      </c>
      <c r="I46" s="71"/>
      <c r="J46" s="71"/>
      <c r="K46" s="71"/>
      <c r="L46" s="71"/>
      <c r="M46" s="72" t="str">
        <f t="shared" si="0"/>
        <v/>
      </c>
      <c r="N46" s="9" t="e">
        <f>INDEX(Likelihood,MATCH(I46,'Lista desplegable (sin entrada)'!$O$6:$O$9,0),1)</f>
        <v>#N/A</v>
      </c>
      <c r="O46" s="9" t="e">
        <f>INDEX(Gravity,MATCH(J46,'Lista desplegable (sin entrada)'!$O$14:$O$17,0),1)</f>
        <v>#N/A</v>
      </c>
      <c r="P46" s="9" t="e">
        <f>INDEX('Lista desplegable (sin entrada)'!$N$32:$O$35,MATCH(K46,'Lista desplegable (sin entrada)'!$O$32:$O$35,0),1)</f>
        <v>#N/A</v>
      </c>
      <c r="Q46" s="9" t="e">
        <f>INDEX('Lista desplegable (sin entrada)'!$N$56:$O$59,MATCH(L46,'Lista desplegable (sin entrada)'!$O$56:$O$59,0),1)</f>
        <v>#N/A</v>
      </c>
    </row>
    <row r="47" spans="2:17" s="8" customFormat="1" ht="30" customHeight="1" x14ac:dyDescent="0.2">
      <c r="B47" s="73"/>
      <c r="C47" s="73"/>
      <c r="D47" s="73"/>
      <c r="E47" s="74" t="str">
        <f>IFERROR(INDEX('Lista desplegable (sin entrada)'!$E$10:$I$103,MATCH($D47,'Lista desplegable (sin entrada)'!$E$10:$E$103,0),2),"")</f>
        <v/>
      </c>
      <c r="F47" s="74" t="str">
        <f>IFERROR(INDEX('Lista desplegable (sin entrada)'!$E$10:$I$103,MATCH($D47,'Lista desplegable (sin entrada)'!$E$10:$E$103,0),3),"")</f>
        <v/>
      </c>
      <c r="G47" s="74" t="str">
        <f>IFERROR(INDEX('Lista desplegable (sin entrada)'!$E$10:$I$103,MATCH($D47,'Lista desplegable (sin entrada)'!$E$10:$E$103,0),4),"")</f>
        <v/>
      </c>
      <c r="H47" s="74" t="str">
        <f>IFERROR(INDEX('Lista desplegable (sin entrada)'!$E$10:$I$103,MATCH($D47,'Lista desplegable (sin entrada)'!$E$10:$E$103,0),5),"")</f>
        <v/>
      </c>
      <c r="I47" s="71"/>
      <c r="J47" s="71"/>
      <c r="K47" s="71"/>
      <c r="L47" s="71"/>
      <c r="M47" s="72" t="str">
        <f t="shared" si="0"/>
        <v/>
      </c>
      <c r="N47" s="9" t="e">
        <f>INDEX(Likelihood,MATCH(I47,'Lista desplegable (sin entrada)'!$O$6:$O$9,0),1)</f>
        <v>#N/A</v>
      </c>
      <c r="O47" s="9" t="e">
        <f>INDEX(Gravity,MATCH(J47,'Lista desplegable (sin entrada)'!$O$14:$O$17,0),1)</f>
        <v>#N/A</v>
      </c>
      <c r="P47" s="9" t="e">
        <f>INDEX('Lista desplegable (sin entrada)'!$N$32:$O$35,MATCH(K47,'Lista desplegable (sin entrada)'!$O$32:$O$35,0),1)</f>
        <v>#N/A</v>
      </c>
      <c r="Q47" s="9" t="e">
        <f>INDEX('Lista desplegable (sin entrada)'!$N$56:$O$59,MATCH(L47,'Lista desplegable (sin entrada)'!$O$56:$O$59,0),1)</f>
        <v>#N/A</v>
      </c>
    </row>
    <row r="48" spans="2:17" s="8" customFormat="1" ht="30" customHeight="1" x14ac:dyDescent="0.2">
      <c r="B48" s="73"/>
      <c r="C48" s="73"/>
      <c r="D48" s="73"/>
      <c r="E48" s="74" t="str">
        <f>IFERROR(INDEX('Lista desplegable (sin entrada)'!$E$10:$I$103,MATCH($D48,'Lista desplegable (sin entrada)'!$E$10:$E$103,0),2),"")</f>
        <v/>
      </c>
      <c r="F48" s="74" t="str">
        <f>IFERROR(INDEX('Lista desplegable (sin entrada)'!$E$10:$I$103,MATCH($D48,'Lista desplegable (sin entrada)'!$E$10:$E$103,0),3),"")</f>
        <v/>
      </c>
      <c r="G48" s="74" t="str">
        <f>IFERROR(INDEX('Lista desplegable (sin entrada)'!$E$10:$I$103,MATCH($D48,'Lista desplegable (sin entrada)'!$E$10:$E$103,0),4),"")</f>
        <v/>
      </c>
      <c r="H48" s="74" t="str">
        <f>IFERROR(INDEX('Lista desplegable (sin entrada)'!$E$10:$I$103,MATCH($D48,'Lista desplegable (sin entrada)'!$E$10:$E$103,0),5),"")</f>
        <v/>
      </c>
      <c r="I48" s="71"/>
      <c r="J48" s="71"/>
      <c r="K48" s="71"/>
      <c r="L48" s="71"/>
      <c r="M48" s="72" t="str">
        <f t="shared" si="0"/>
        <v/>
      </c>
      <c r="N48" s="9" t="e">
        <f>INDEX(Likelihood,MATCH(I48,'Lista desplegable (sin entrada)'!$O$6:$O$9,0),1)</f>
        <v>#N/A</v>
      </c>
      <c r="O48" s="9" t="e">
        <f>INDEX(Gravity,MATCH(J48,'Lista desplegable (sin entrada)'!$O$14:$O$17,0),1)</f>
        <v>#N/A</v>
      </c>
      <c r="P48" s="9" t="e">
        <f>INDEX('Lista desplegable (sin entrada)'!$N$32:$O$35,MATCH(K48,'Lista desplegable (sin entrada)'!$O$32:$O$35,0),1)</f>
        <v>#N/A</v>
      </c>
      <c r="Q48" s="9" t="e">
        <f>INDEX('Lista desplegable (sin entrada)'!$N$56:$O$59,MATCH(L48,'Lista desplegable (sin entrada)'!$O$56:$O$59,0),1)</f>
        <v>#N/A</v>
      </c>
    </row>
    <row r="49" spans="2:17" s="8" customFormat="1" ht="30" customHeight="1" x14ac:dyDescent="0.2">
      <c r="B49" s="73"/>
      <c r="C49" s="73"/>
      <c r="D49" s="73"/>
      <c r="E49" s="74" t="str">
        <f>IFERROR(INDEX('Lista desplegable (sin entrada)'!$E$10:$I$103,MATCH($D49,'Lista desplegable (sin entrada)'!$E$10:$E$103,0),2),"")</f>
        <v/>
      </c>
      <c r="F49" s="74" t="str">
        <f>IFERROR(INDEX('Lista desplegable (sin entrada)'!$E$10:$I$103,MATCH($D49,'Lista desplegable (sin entrada)'!$E$10:$E$103,0),3),"")</f>
        <v/>
      </c>
      <c r="G49" s="74" t="str">
        <f>IFERROR(INDEX('Lista desplegable (sin entrada)'!$E$10:$I$103,MATCH($D49,'Lista desplegable (sin entrada)'!$E$10:$E$103,0),4),"")</f>
        <v/>
      </c>
      <c r="H49" s="74" t="str">
        <f>IFERROR(INDEX('Lista desplegable (sin entrada)'!$E$10:$I$103,MATCH($D49,'Lista desplegable (sin entrada)'!$E$10:$E$103,0),5),"")</f>
        <v/>
      </c>
      <c r="I49" s="71"/>
      <c r="J49" s="71"/>
      <c r="K49" s="71"/>
      <c r="L49" s="71"/>
      <c r="M49" s="72" t="str">
        <f t="shared" si="0"/>
        <v/>
      </c>
      <c r="N49" s="9" t="e">
        <f>INDEX(Likelihood,MATCH(I49,'Lista desplegable (sin entrada)'!$O$6:$O$9,0),1)</f>
        <v>#N/A</v>
      </c>
      <c r="O49" s="9" t="e">
        <f>INDEX(Gravity,MATCH(J49,'Lista desplegable (sin entrada)'!$O$14:$O$17,0),1)</f>
        <v>#N/A</v>
      </c>
      <c r="P49" s="9" t="e">
        <f>INDEX('Lista desplegable (sin entrada)'!$N$32:$O$35,MATCH(K49,'Lista desplegable (sin entrada)'!$O$32:$O$35,0),1)</f>
        <v>#N/A</v>
      </c>
      <c r="Q49" s="9" t="e">
        <f>INDEX('Lista desplegable (sin entrada)'!$N$56:$O$59,MATCH(L49,'Lista desplegable (sin entrada)'!$O$56:$O$59,0),1)</f>
        <v>#N/A</v>
      </c>
    </row>
    <row r="50" spans="2:17" s="8" customFormat="1" ht="30" customHeight="1" x14ac:dyDescent="0.2">
      <c r="B50" s="73"/>
      <c r="C50" s="73"/>
      <c r="D50" s="73"/>
      <c r="E50" s="74" t="str">
        <f>IFERROR(INDEX('Lista desplegable (sin entrada)'!$E$10:$I$103,MATCH($D50,'Lista desplegable (sin entrada)'!$E$10:$E$103,0),2),"")</f>
        <v/>
      </c>
      <c r="F50" s="74" t="str">
        <f>IFERROR(INDEX('Lista desplegable (sin entrada)'!$E$10:$I$103,MATCH($D50,'Lista desplegable (sin entrada)'!$E$10:$E$103,0),3),"")</f>
        <v/>
      </c>
      <c r="G50" s="74" t="str">
        <f>IFERROR(INDEX('Lista desplegable (sin entrada)'!$E$10:$I$103,MATCH($D50,'Lista desplegable (sin entrada)'!$E$10:$E$103,0),4),"")</f>
        <v/>
      </c>
      <c r="H50" s="74" t="str">
        <f>IFERROR(INDEX('Lista desplegable (sin entrada)'!$E$10:$I$103,MATCH($D50,'Lista desplegable (sin entrada)'!$E$10:$E$103,0),5),"")</f>
        <v/>
      </c>
      <c r="I50" s="71"/>
      <c r="J50" s="71"/>
      <c r="K50" s="71"/>
      <c r="L50" s="71"/>
      <c r="M50" s="72" t="str">
        <f t="shared" si="0"/>
        <v/>
      </c>
      <c r="N50" s="9" t="e">
        <f>INDEX(Likelihood,MATCH(I50,'Lista desplegable (sin entrada)'!$O$6:$O$9,0),1)</f>
        <v>#N/A</v>
      </c>
      <c r="O50" s="9" t="e">
        <f>INDEX(Gravity,MATCH(J50,'Lista desplegable (sin entrada)'!$O$14:$O$17,0),1)</f>
        <v>#N/A</v>
      </c>
      <c r="P50" s="9" t="e">
        <f>INDEX('Lista desplegable (sin entrada)'!$N$32:$O$35,MATCH(K50,'Lista desplegable (sin entrada)'!$O$32:$O$35,0),1)</f>
        <v>#N/A</v>
      </c>
      <c r="Q50" s="9" t="e">
        <f>INDEX('Lista desplegable (sin entrada)'!$N$56:$O$59,MATCH(L50,'Lista desplegable (sin entrada)'!$O$56:$O$59,0),1)</f>
        <v>#N/A</v>
      </c>
    </row>
    <row r="51" spans="2:17" s="8" customFormat="1" ht="30" customHeight="1" x14ac:dyDescent="0.2">
      <c r="B51" s="73"/>
      <c r="C51" s="73"/>
      <c r="D51" s="73"/>
      <c r="E51" s="74" t="str">
        <f>IFERROR(INDEX('Lista desplegable (sin entrada)'!$E$10:$I$103,MATCH($D51,'Lista desplegable (sin entrada)'!$E$10:$E$103,0),2),"")</f>
        <v/>
      </c>
      <c r="F51" s="74" t="str">
        <f>IFERROR(INDEX('Lista desplegable (sin entrada)'!$E$10:$I$103,MATCH($D51,'Lista desplegable (sin entrada)'!$E$10:$E$103,0),3),"")</f>
        <v/>
      </c>
      <c r="G51" s="74" t="str">
        <f>IFERROR(INDEX('Lista desplegable (sin entrada)'!$E$10:$I$103,MATCH($D51,'Lista desplegable (sin entrada)'!$E$10:$E$103,0),4),"")</f>
        <v/>
      </c>
      <c r="H51" s="74" t="str">
        <f>IFERROR(INDEX('Lista desplegable (sin entrada)'!$E$10:$I$103,MATCH($D51,'Lista desplegable (sin entrada)'!$E$10:$E$103,0),5),"")</f>
        <v/>
      </c>
      <c r="I51" s="71"/>
      <c r="J51" s="71"/>
      <c r="K51" s="71"/>
      <c r="L51" s="71"/>
      <c r="M51" s="72" t="str">
        <f t="shared" si="0"/>
        <v/>
      </c>
      <c r="N51" s="9" t="e">
        <f>INDEX(Likelihood,MATCH(I51,'Lista desplegable (sin entrada)'!$O$6:$O$9,0),1)</f>
        <v>#N/A</v>
      </c>
      <c r="O51" s="9" t="e">
        <f>INDEX(Gravity,MATCH(J51,'Lista desplegable (sin entrada)'!$O$14:$O$17,0),1)</f>
        <v>#N/A</v>
      </c>
      <c r="P51" s="9" t="e">
        <f>INDEX('Lista desplegable (sin entrada)'!$N$32:$O$35,MATCH(K51,'Lista desplegable (sin entrada)'!$O$32:$O$35,0),1)</f>
        <v>#N/A</v>
      </c>
      <c r="Q51" s="9" t="e">
        <f>INDEX('Lista desplegable (sin entrada)'!$N$56:$O$59,MATCH(L51,'Lista desplegable (sin entrada)'!$O$56:$O$59,0),1)</f>
        <v>#N/A</v>
      </c>
    </row>
    <row r="52" spans="2:17" s="8" customFormat="1" ht="30" customHeight="1" x14ac:dyDescent="0.2">
      <c r="B52" s="73"/>
      <c r="C52" s="73"/>
      <c r="D52" s="73"/>
      <c r="E52" s="74" t="str">
        <f>IFERROR(INDEX('Lista desplegable (sin entrada)'!$E$10:$I$103,MATCH($D52,'Lista desplegable (sin entrada)'!$E$10:$E$103,0),2),"")</f>
        <v/>
      </c>
      <c r="F52" s="74" t="str">
        <f>IFERROR(INDEX('Lista desplegable (sin entrada)'!$E$10:$I$103,MATCH($D52,'Lista desplegable (sin entrada)'!$E$10:$E$103,0),3),"")</f>
        <v/>
      </c>
      <c r="G52" s="74" t="str">
        <f>IFERROR(INDEX('Lista desplegable (sin entrada)'!$E$10:$I$103,MATCH($D52,'Lista desplegable (sin entrada)'!$E$10:$E$103,0),4),"")</f>
        <v/>
      </c>
      <c r="H52" s="74" t="str">
        <f>IFERROR(INDEX('Lista desplegable (sin entrada)'!$E$10:$I$103,MATCH($D52,'Lista desplegable (sin entrada)'!$E$10:$E$103,0),5),"")</f>
        <v/>
      </c>
      <c r="I52" s="71"/>
      <c r="J52" s="71"/>
      <c r="K52" s="71"/>
      <c r="L52" s="71"/>
      <c r="M52" s="72" t="str">
        <f t="shared" si="0"/>
        <v/>
      </c>
      <c r="N52" s="9" t="e">
        <f>INDEX(Likelihood,MATCH(I52,'Lista desplegable (sin entrada)'!$O$6:$O$9,0),1)</f>
        <v>#N/A</v>
      </c>
      <c r="O52" s="9" t="e">
        <f>INDEX(Gravity,MATCH(J52,'Lista desplegable (sin entrada)'!$O$14:$O$17,0),1)</f>
        <v>#N/A</v>
      </c>
      <c r="P52" s="9" t="e">
        <f>INDEX('Lista desplegable (sin entrada)'!$N$32:$O$35,MATCH(K52,'Lista desplegable (sin entrada)'!$O$32:$O$35,0),1)</f>
        <v>#N/A</v>
      </c>
      <c r="Q52" s="9" t="e">
        <f>INDEX('Lista desplegable (sin entrada)'!$N$56:$O$59,MATCH(L52,'Lista desplegable (sin entrada)'!$O$56:$O$59,0),1)</f>
        <v>#N/A</v>
      </c>
    </row>
    <row r="53" spans="2:17" s="8" customFormat="1" ht="30" customHeight="1" x14ac:dyDescent="0.2">
      <c r="B53" s="73"/>
      <c r="C53" s="73"/>
      <c r="D53" s="73"/>
      <c r="E53" s="74" t="str">
        <f>IFERROR(INDEX('Lista desplegable (sin entrada)'!$E$10:$I$103,MATCH($D53,'Lista desplegable (sin entrada)'!$E$10:$E$103,0),2),"")</f>
        <v/>
      </c>
      <c r="F53" s="74" t="str">
        <f>IFERROR(INDEX('Lista desplegable (sin entrada)'!$E$10:$I$103,MATCH($D53,'Lista desplegable (sin entrada)'!$E$10:$E$103,0),3),"")</f>
        <v/>
      </c>
      <c r="G53" s="74" t="str">
        <f>IFERROR(INDEX('Lista desplegable (sin entrada)'!$E$10:$I$103,MATCH($D53,'Lista desplegable (sin entrada)'!$E$10:$E$103,0),4),"")</f>
        <v/>
      </c>
      <c r="H53" s="74" t="str">
        <f>IFERROR(INDEX('Lista desplegable (sin entrada)'!$E$10:$I$103,MATCH($D53,'Lista desplegable (sin entrada)'!$E$10:$E$103,0),5),"")</f>
        <v/>
      </c>
      <c r="I53" s="71"/>
      <c r="J53" s="71"/>
      <c r="K53" s="71"/>
      <c r="L53" s="71"/>
      <c r="M53" s="72" t="str">
        <f t="shared" si="0"/>
        <v/>
      </c>
      <c r="N53" s="9" t="e">
        <f>INDEX(Likelihood,MATCH(I53,'Lista desplegable (sin entrada)'!$O$6:$O$9,0),1)</f>
        <v>#N/A</v>
      </c>
      <c r="O53" s="9" t="e">
        <f>INDEX(Gravity,MATCH(J53,'Lista desplegable (sin entrada)'!$O$14:$O$17,0),1)</f>
        <v>#N/A</v>
      </c>
      <c r="P53" s="9" t="e">
        <f>INDEX('Lista desplegable (sin entrada)'!$N$32:$O$35,MATCH(K53,'Lista desplegable (sin entrada)'!$O$32:$O$35,0),1)</f>
        <v>#N/A</v>
      </c>
      <c r="Q53" s="9" t="e">
        <f>INDEX('Lista desplegable (sin entrada)'!$N$56:$O$59,MATCH(L53,'Lista desplegable (sin entrada)'!$O$56:$O$59,0),1)</f>
        <v>#N/A</v>
      </c>
    </row>
    <row r="54" spans="2:17" s="8" customFormat="1" ht="30" customHeight="1" x14ac:dyDescent="0.2">
      <c r="B54" s="73"/>
      <c r="C54" s="73"/>
      <c r="D54" s="73"/>
      <c r="E54" s="74" t="str">
        <f>IFERROR(INDEX('Lista desplegable (sin entrada)'!$E$10:$I$103,MATCH($D54,'Lista desplegable (sin entrada)'!$E$10:$E$103,0),2),"")</f>
        <v/>
      </c>
      <c r="F54" s="74" t="str">
        <f>IFERROR(INDEX('Lista desplegable (sin entrada)'!$E$10:$I$103,MATCH($D54,'Lista desplegable (sin entrada)'!$E$10:$E$103,0),3),"")</f>
        <v/>
      </c>
      <c r="G54" s="74" t="str">
        <f>IFERROR(INDEX('Lista desplegable (sin entrada)'!$E$10:$I$103,MATCH($D54,'Lista desplegable (sin entrada)'!$E$10:$E$103,0),4),"")</f>
        <v/>
      </c>
      <c r="H54" s="74" t="str">
        <f>IFERROR(INDEX('Lista desplegable (sin entrada)'!$E$10:$I$103,MATCH($D54,'Lista desplegable (sin entrada)'!$E$10:$E$103,0),5),"")</f>
        <v/>
      </c>
      <c r="I54" s="71"/>
      <c r="J54" s="71"/>
      <c r="K54" s="71"/>
      <c r="L54" s="71"/>
      <c r="M54" s="72" t="str">
        <f t="shared" si="0"/>
        <v/>
      </c>
      <c r="N54" s="9" t="e">
        <f>INDEX(Likelihood,MATCH(I54,'Lista desplegable (sin entrada)'!$O$6:$O$9,0),1)</f>
        <v>#N/A</v>
      </c>
      <c r="O54" s="9" t="e">
        <f>INDEX(Gravity,MATCH(J54,'Lista desplegable (sin entrada)'!$O$14:$O$17,0),1)</f>
        <v>#N/A</v>
      </c>
      <c r="P54" s="9" t="e">
        <f>INDEX('Lista desplegable (sin entrada)'!$N$32:$O$35,MATCH(K54,'Lista desplegable (sin entrada)'!$O$32:$O$35,0),1)</f>
        <v>#N/A</v>
      </c>
      <c r="Q54" s="9" t="e">
        <f>INDEX('Lista desplegable (sin entrada)'!$N$56:$O$59,MATCH(L54,'Lista desplegable (sin entrada)'!$O$56:$O$59,0),1)</f>
        <v>#N/A</v>
      </c>
    </row>
    <row r="55" spans="2:17" s="8" customFormat="1" ht="30" customHeight="1" x14ac:dyDescent="0.2">
      <c r="B55" s="73"/>
      <c r="C55" s="73"/>
      <c r="D55" s="73"/>
      <c r="E55" s="74" t="str">
        <f>IFERROR(INDEX('Lista desplegable (sin entrada)'!$E$10:$I$103,MATCH($D55,'Lista desplegable (sin entrada)'!$E$10:$E$103,0),2),"")</f>
        <v/>
      </c>
      <c r="F55" s="74" t="str">
        <f>IFERROR(INDEX('Lista desplegable (sin entrada)'!$E$10:$I$103,MATCH($D55,'Lista desplegable (sin entrada)'!$E$10:$E$103,0),3),"")</f>
        <v/>
      </c>
      <c r="G55" s="74" t="str">
        <f>IFERROR(INDEX('Lista desplegable (sin entrada)'!$E$10:$I$103,MATCH($D55,'Lista desplegable (sin entrada)'!$E$10:$E$103,0),4),"")</f>
        <v/>
      </c>
      <c r="H55" s="74" t="str">
        <f>IFERROR(INDEX('Lista desplegable (sin entrada)'!$E$10:$I$103,MATCH($D55,'Lista desplegable (sin entrada)'!$E$10:$E$103,0),5),"")</f>
        <v/>
      </c>
      <c r="I55" s="71"/>
      <c r="J55" s="71"/>
      <c r="K55" s="71"/>
      <c r="L55" s="71"/>
      <c r="M55" s="72" t="str">
        <f t="shared" si="0"/>
        <v/>
      </c>
      <c r="N55" s="9" t="e">
        <f>INDEX(Likelihood,MATCH(I55,'Lista desplegable (sin entrada)'!$O$6:$O$9,0),1)</f>
        <v>#N/A</v>
      </c>
      <c r="O55" s="9" t="e">
        <f>INDEX(Gravity,MATCH(J55,'Lista desplegable (sin entrada)'!$O$14:$O$17,0),1)</f>
        <v>#N/A</v>
      </c>
      <c r="P55" s="9" t="e">
        <f>INDEX('Lista desplegable (sin entrada)'!$N$32:$O$35,MATCH(K55,'Lista desplegable (sin entrada)'!$O$32:$O$35,0),1)</f>
        <v>#N/A</v>
      </c>
      <c r="Q55" s="9" t="e">
        <f>INDEX('Lista desplegable (sin entrada)'!$N$56:$O$59,MATCH(L55,'Lista desplegable (sin entrada)'!$O$56:$O$59,0),1)</f>
        <v>#N/A</v>
      </c>
    </row>
    <row r="56" spans="2:17" s="8" customFormat="1" ht="30" customHeight="1" x14ac:dyDescent="0.2">
      <c r="B56" s="73"/>
      <c r="C56" s="73"/>
      <c r="D56" s="73"/>
      <c r="E56" s="74" t="str">
        <f>IFERROR(INDEX('Lista desplegable (sin entrada)'!$E$10:$I$103,MATCH($D56,'Lista desplegable (sin entrada)'!$E$10:$E$103,0),2),"")</f>
        <v/>
      </c>
      <c r="F56" s="74" t="str">
        <f>IFERROR(INDEX('Lista desplegable (sin entrada)'!$E$10:$I$103,MATCH($D56,'Lista desplegable (sin entrada)'!$E$10:$E$103,0),3),"")</f>
        <v/>
      </c>
      <c r="G56" s="74" t="str">
        <f>IFERROR(INDEX('Lista desplegable (sin entrada)'!$E$10:$I$103,MATCH($D56,'Lista desplegable (sin entrada)'!$E$10:$E$103,0),4),"")</f>
        <v/>
      </c>
      <c r="H56" s="74" t="str">
        <f>IFERROR(INDEX('Lista desplegable (sin entrada)'!$E$10:$I$103,MATCH($D56,'Lista desplegable (sin entrada)'!$E$10:$E$103,0),5),"")</f>
        <v/>
      </c>
      <c r="I56" s="71"/>
      <c r="J56" s="71"/>
      <c r="K56" s="71"/>
      <c r="L56" s="71"/>
      <c r="M56" s="72" t="str">
        <f t="shared" si="0"/>
        <v/>
      </c>
      <c r="N56" s="9" t="e">
        <f>INDEX(Likelihood,MATCH(I56,'Lista desplegable (sin entrada)'!$O$6:$O$9,0),1)</f>
        <v>#N/A</v>
      </c>
      <c r="O56" s="9" t="e">
        <f>INDEX(Gravity,MATCH(J56,'Lista desplegable (sin entrada)'!$O$14:$O$17,0),1)</f>
        <v>#N/A</v>
      </c>
      <c r="P56" s="9" t="e">
        <f>INDEX('Lista desplegable (sin entrada)'!$N$32:$O$35,MATCH(K56,'Lista desplegable (sin entrada)'!$O$32:$O$35,0),1)</f>
        <v>#N/A</v>
      </c>
      <c r="Q56" s="9" t="e">
        <f>INDEX('Lista desplegable (sin entrada)'!$N$56:$O$59,MATCH(L56,'Lista desplegable (sin entrada)'!$O$56:$O$59,0),1)</f>
        <v>#N/A</v>
      </c>
    </row>
    <row r="57" spans="2:17" s="8" customFormat="1" ht="30" customHeight="1" x14ac:dyDescent="0.2">
      <c r="B57" s="73"/>
      <c r="C57" s="73"/>
      <c r="D57" s="73"/>
      <c r="E57" s="74" t="str">
        <f>IFERROR(INDEX('Lista desplegable (sin entrada)'!$E$10:$I$103,MATCH($D57,'Lista desplegable (sin entrada)'!$E$10:$E$103,0),2),"")</f>
        <v/>
      </c>
      <c r="F57" s="74" t="str">
        <f>IFERROR(INDEX('Lista desplegable (sin entrada)'!$E$10:$I$103,MATCH($D57,'Lista desplegable (sin entrada)'!$E$10:$E$103,0),3),"")</f>
        <v/>
      </c>
      <c r="G57" s="74" t="str">
        <f>IFERROR(INDEX('Lista desplegable (sin entrada)'!$E$10:$I$103,MATCH($D57,'Lista desplegable (sin entrada)'!$E$10:$E$103,0),4),"")</f>
        <v/>
      </c>
      <c r="H57" s="74" t="str">
        <f>IFERROR(INDEX('Lista desplegable (sin entrada)'!$E$10:$I$103,MATCH($D57,'Lista desplegable (sin entrada)'!$E$10:$E$103,0),5),"")</f>
        <v/>
      </c>
      <c r="I57" s="71"/>
      <c r="J57" s="71"/>
      <c r="K57" s="71"/>
      <c r="L57" s="71"/>
      <c r="M57" s="72" t="str">
        <f t="shared" si="0"/>
        <v/>
      </c>
      <c r="N57" s="9" t="e">
        <f>INDEX(Likelihood,MATCH(I57,'Lista desplegable (sin entrada)'!$O$6:$O$9,0),1)</f>
        <v>#N/A</v>
      </c>
      <c r="O57" s="9" t="e">
        <f>INDEX(Gravity,MATCH(J57,'Lista desplegable (sin entrada)'!$O$14:$O$17,0),1)</f>
        <v>#N/A</v>
      </c>
      <c r="P57" s="9" t="e">
        <f>INDEX('Lista desplegable (sin entrada)'!$N$32:$O$35,MATCH(K57,'Lista desplegable (sin entrada)'!$O$32:$O$35,0),1)</f>
        <v>#N/A</v>
      </c>
      <c r="Q57" s="9" t="e">
        <f>INDEX('Lista desplegable (sin entrada)'!$N$56:$O$59,MATCH(L57,'Lista desplegable (sin entrada)'!$O$56:$O$59,0),1)</f>
        <v>#N/A</v>
      </c>
    </row>
    <row r="58" spans="2:17" s="8" customFormat="1" ht="30" customHeight="1" x14ac:dyDescent="0.2">
      <c r="B58" s="73"/>
      <c r="C58" s="73"/>
      <c r="D58" s="73"/>
      <c r="E58" s="74" t="str">
        <f>IFERROR(INDEX('Lista desplegable (sin entrada)'!$E$10:$I$103,MATCH($D58,'Lista desplegable (sin entrada)'!$E$10:$E$103,0),2),"")</f>
        <v/>
      </c>
      <c r="F58" s="74" t="str">
        <f>IFERROR(INDEX('Lista desplegable (sin entrada)'!$E$10:$I$103,MATCH($D58,'Lista desplegable (sin entrada)'!$E$10:$E$103,0),3),"")</f>
        <v/>
      </c>
      <c r="G58" s="74" t="str">
        <f>IFERROR(INDEX('Lista desplegable (sin entrada)'!$E$10:$I$103,MATCH($D58,'Lista desplegable (sin entrada)'!$E$10:$E$103,0),4),"")</f>
        <v/>
      </c>
      <c r="H58" s="74" t="str">
        <f>IFERROR(INDEX('Lista desplegable (sin entrada)'!$E$10:$I$103,MATCH($D58,'Lista desplegable (sin entrada)'!$E$10:$E$103,0),5),"")</f>
        <v/>
      </c>
      <c r="I58" s="71"/>
      <c r="J58" s="71"/>
      <c r="K58" s="71"/>
      <c r="L58" s="71"/>
      <c r="M58" s="72" t="str">
        <f t="shared" si="0"/>
        <v/>
      </c>
      <c r="N58" s="9" t="e">
        <f>INDEX(Likelihood,MATCH(I58,'Lista desplegable (sin entrada)'!$O$6:$O$9,0),1)</f>
        <v>#N/A</v>
      </c>
      <c r="O58" s="9" t="e">
        <f>INDEX(Gravity,MATCH(J58,'Lista desplegable (sin entrada)'!$O$14:$O$17,0),1)</f>
        <v>#N/A</v>
      </c>
      <c r="P58" s="9" t="e">
        <f>INDEX('Lista desplegable (sin entrada)'!$N$32:$O$35,MATCH(K58,'Lista desplegable (sin entrada)'!$O$32:$O$35,0),1)</f>
        <v>#N/A</v>
      </c>
      <c r="Q58" s="9" t="e">
        <f>INDEX('Lista desplegable (sin entrada)'!$N$56:$O$59,MATCH(L58,'Lista desplegable (sin entrada)'!$O$56:$O$59,0),1)</f>
        <v>#N/A</v>
      </c>
    </row>
    <row r="59" spans="2:17" s="8" customFormat="1" ht="30" customHeight="1" x14ac:dyDescent="0.2">
      <c r="B59" s="73"/>
      <c r="C59" s="73"/>
      <c r="D59" s="73"/>
      <c r="E59" s="74" t="str">
        <f>IFERROR(INDEX('Lista desplegable (sin entrada)'!$E$10:$I$103,MATCH($D59,'Lista desplegable (sin entrada)'!$E$10:$E$103,0),2),"")</f>
        <v/>
      </c>
      <c r="F59" s="74" t="str">
        <f>IFERROR(INDEX('Lista desplegable (sin entrada)'!$E$10:$I$103,MATCH($D59,'Lista desplegable (sin entrada)'!$E$10:$E$103,0),3),"")</f>
        <v/>
      </c>
      <c r="G59" s="74" t="str">
        <f>IFERROR(INDEX('Lista desplegable (sin entrada)'!$E$10:$I$103,MATCH($D59,'Lista desplegable (sin entrada)'!$E$10:$E$103,0),4),"")</f>
        <v/>
      </c>
      <c r="H59" s="74" t="str">
        <f>IFERROR(INDEX('Lista desplegable (sin entrada)'!$E$10:$I$103,MATCH($D59,'Lista desplegable (sin entrada)'!$E$10:$E$103,0),5),"")</f>
        <v/>
      </c>
      <c r="I59" s="71"/>
      <c r="J59" s="71"/>
      <c r="K59" s="71"/>
      <c r="L59" s="71"/>
      <c r="M59" s="72" t="str">
        <f t="shared" si="0"/>
        <v/>
      </c>
      <c r="N59" s="9" t="e">
        <f>INDEX(Likelihood,MATCH(I59,'Lista desplegable (sin entrada)'!$O$6:$O$9,0),1)</f>
        <v>#N/A</v>
      </c>
      <c r="O59" s="9" t="e">
        <f>INDEX(Gravity,MATCH(J59,'Lista desplegable (sin entrada)'!$O$14:$O$17,0),1)</f>
        <v>#N/A</v>
      </c>
      <c r="P59" s="9" t="e">
        <f>INDEX('Lista desplegable (sin entrada)'!$N$32:$O$35,MATCH(K59,'Lista desplegable (sin entrada)'!$O$32:$O$35,0),1)</f>
        <v>#N/A</v>
      </c>
      <c r="Q59" s="9" t="e">
        <f>INDEX('Lista desplegable (sin entrada)'!$N$56:$O$59,MATCH(L59,'Lista desplegable (sin entrada)'!$O$56:$O$59,0),1)</f>
        <v>#N/A</v>
      </c>
    </row>
    <row r="60" spans="2:17" s="8" customFormat="1" ht="30" customHeight="1" x14ac:dyDescent="0.2">
      <c r="B60" s="73"/>
      <c r="C60" s="73"/>
      <c r="D60" s="73"/>
      <c r="E60" s="74" t="str">
        <f>IFERROR(INDEX('Lista desplegable (sin entrada)'!$E$10:$I$103,MATCH($D60,'Lista desplegable (sin entrada)'!$E$10:$E$103,0),2),"")</f>
        <v/>
      </c>
      <c r="F60" s="74" t="str">
        <f>IFERROR(INDEX('Lista desplegable (sin entrada)'!$E$10:$I$103,MATCH($D60,'Lista desplegable (sin entrada)'!$E$10:$E$103,0),3),"")</f>
        <v/>
      </c>
      <c r="G60" s="74" t="str">
        <f>IFERROR(INDEX('Lista desplegable (sin entrada)'!$E$10:$I$103,MATCH($D60,'Lista desplegable (sin entrada)'!$E$10:$E$103,0),4),"")</f>
        <v/>
      </c>
      <c r="H60" s="74" t="str">
        <f>IFERROR(INDEX('Lista desplegable (sin entrada)'!$E$10:$I$103,MATCH($D60,'Lista desplegable (sin entrada)'!$E$10:$E$103,0),5),"")</f>
        <v/>
      </c>
      <c r="I60" s="71"/>
      <c r="J60" s="71"/>
      <c r="K60" s="71"/>
      <c r="L60" s="71"/>
      <c r="M60" s="72" t="str">
        <f t="shared" si="0"/>
        <v/>
      </c>
      <c r="N60" s="9" t="e">
        <f>INDEX(Likelihood,MATCH(I60,'Lista desplegable (sin entrada)'!$O$6:$O$9,0),1)</f>
        <v>#N/A</v>
      </c>
      <c r="O60" s="9" t="e">
        <f>INDEX(Gravity,MATCH(J60,'Lista desplegable (sin entrada)'!$O$14:$O$17,0),1)</f>
        <v>#N/A</v>
      </c>
      <c r="P60" s="9" t="e">
        <f>INDEX('Lista desplegable (sin entrada)'!$N$32:$O$35,MATCH(K60,'Lista desplegable (sin entrada)'!$O$32:$O$35,0),1)</f>
        <v>#N/A</v>
      </c>
      <c r="Q60" s="9" t="e">
        <f>INDEX('Lista desplegable (sin entrada)'!$N$56:$O$59,MATCH(L60,'Lista desplegable (sin entrada)'!$O$56:$O$59,0),1)</f>
        <v>#N/A</v>
      </c>
    </row>
    <row r="61" spans="2:17" s="8" customFormat="1" ht="30" customHeight="1" x14ac:dyDescent="0.2">
      <c r="B61" s="73"/>
      <c r="C61" s="73"/>
      <c r="D61" s="73"/>
      <c r="E61" s="74" t="str">
        <f>IFERROR(INDEX('Lista desplegable (sin entrada)'!$E$10:$I$103,MATCH($D61,'Lista desplegable (sin entrada)'!$E$10:$E$103,0),2),"")</f>
        <v/>
      </c>
      <c r="F61" s="74" t="str">
        <f>IFERROR(INDEX('Lista desplegable (sin entrada)'!$E$10:$I$103,MATCH($D61,'Lista desplegable (sin entrada)'!$E$10:$E$103,0),3),"")</f>
        <v/>
      </c>
      <c r="G61" s="74" t="str">
        <f>IFERROR(INDEX('Lista desplegable (sin entrada)'!$E$10:$I$103,MATCH($D61,'Lista desplegable (sin entrada)'!$E$10:$E$103,0),4),"")</f>
        <v/>
      </c>
      <c r="H61" s="74" t="str">
        <f>IFERROR(INDEX('Lista desplegable (sin entrada)'!$E$10:$I$103,MATCH($D61,'Lista desplegable (sin entrada)'!$E$10:$E$103,0),5),"")</f>
        <v/>
      </c>
      <c r="I61" s="71"/>
      <c r="J61" s="71"/>
      <c r="K61" s="71"/>
      <c r="L61" s="71"/>
      <c r="M61" s="72" t="str">
        <f t="shared" si="0"/>
        <v/>
      </c>
      <c r="N61" s="9" t="e">
        <f>INDEX(Likelihood,MATCH(I61,'Lista desplegable (sin entrada)'!$O$6:$O$9,0),1)</f>
        <v>#N/A</v>
      </c>
      <c r="O61" s="9" t="e">
        <f>INDEX(Gravity,MATCH(J61,'Lista desplegable (sin entrada)'!$O$14:$O$17,0),1)</f>
        <v>#N/A</v>
      </c>
      <c r="P61" s="9" t="e">
        <f>INDEX('Lista desplegable (sin entrada)'!$N$32:$O$35,MATCH(K61,'Lista desplegable (sin entrada)'!$O$32:$O$35,0),1)</f>
        <v>#N/A</v>
      </c>
      <c r="Q61" s="9" t="e">
        <f>INDEX('Lista desplegable (sin entrada)'!$N$56:$O$59,MATCH(L61,'Lista desplegable (sin entrada)'!$O$56:$O$59,0),1)</f>
        <v>#N/A</v>
      </c>
    </row>
    <row r="62" spans="2:17" s="8" customFormat="1" ht="30" customHeight="1" x14ac:dyDescent="0.2">
      <c r="B62" s="73"/>
      <c r="C62" s="73"/>
      <c r="D62" s="73"/>
      <c r="E62" s="74" t="str">
        <f>IFERROR(INDEX('Lista desplegable (sin entrada)'!$E$10:$I$103,MATCH($D62,'Lista desplegable (sin entrada)'!$E$10:$E$103,0),2),"")</f>
        <v/>
      </c>
      <c r="F62" s="74" t="str">
        <f>IFERROR(INDEX('Lista desplegable (sin entrada)'!$E$10:$I$103,MATCH($D62,'Lista desplegable (sin entrada)'!$E$10:$E$103,0),3),"")</f>
        <v/>
      </c>
      <c r="G62" s="74" t="str">
        <f>IFERROR(INDEX('Lista desplegable (sin entrada)'!$E$10:$I$103,MATCH($D62,'Lista desplegable (sin entrada)'!$E$10:$E$103,0),4),"")</f>
        <v/>
      </c>
      <c r="H62" s="74" t="str">
        <f>IFERROR(INDEX('Lista desplegable (sin entrada)'!$E$10:$I$103,MATCH($D62,'Lista desplegable (sin entrada)'!$E$10:$E$103,0),5),"")</f>
        <v/>
      </c>
      <c r="I62" s="71"/>
      <c r="J62" s="71"/>
      <c r="K62" s="71"/>
      <c r="L62" s="71"/>
      <c r="M62" s="72" t="str">
        <f t="shared" si="0"/>
        <v/>
      </c>
      <c r="N62" s="9" t="e">
        <f>INDEX(Likelihood,MATCH(I62,'Lista desplegable (sin entrada)'!$O$6:$O$9,0),1)</f>
        <v>#N/A</v>
      </c>
      <c r="O62" s="9" t="e">
        <f>INDEX(Gravity,MATCH(J62,'Lista desplegable (sin entrada)'!$O$14:$O$17,0),1)</f>
        <v>#N/A</v>
      </c>
      <c r="P62" s="9" t="e">
        <f>INDEX('Lista desplegable (sin entrada)'!$N$32:$O$35,MATCH(K62,'Lista desplegable (sin entrada)'!$O$32:$O$35,0),1)</f>
        <v>#N/A</v>
      </c>
      <c r="Q62" s="9" t="e">
        <f>INDEX('Lista desplegable (sin entrada)'!$N$56:$O$59,MATCH(L62,'Lista desplegable (sin entrada)'!$O$56:$O$59,0),1)</f>
        <v>#N/A</v>
      </c>
    </row>
    <row r="63" spans="2:17" s="8" customFormat="1" ht="30" customHeight="1" x14ac:dyDescent="0.2">
      <c r="B63" s="73"/>
      <c r="C63" s="73"/>
      <c r="D63" s="73"/>
      <c r="E63" s="74" t="str">
        <f>IFERROR(INDEX('Lista desplegable (sin entrada)'!$E$10:$I$103,MATCH($D63,'Lista desplegable (sin entrada)'!$E$10:$E$103,0),2),"")</f>
        <v/>
      </c>
      <c r="F63" s="74" t="str">
        <f>IFERROR(INDEX('Lista desplegable (sin entrada)'!$E$10:$I$103,MATCH($D63,'Lista desplegable (sin entrada)'!$E$10:$E$103,0),3),"")</f>
        <v/>
      </c>
      <c r="G63" s="74" t="str">
        <f>IFERROR(INDEX('Lista desplegable (sin entrada)'!$E$10:$I$103,MATCH($D63,'Lista desplegable (sin entrada)'!$E$10:$E$103,0),4),"")</f>
        <v/>
      </c>
      <c r="H63" s="74" t="str">
        <f>IFERROR(INDEX('Lista desplegable (sin entrada)'!$E$10:$I$103,MATCH($D63,'Lista desplegable (sin entrada)'!$E$10:$E$103,0),5),"")</f>
        <v/>
      </c>
      <c r="I63" s="71"/>
      <c r="J63" s="71"/>
      <c r="K63" s="71"/>
      <c r="L63" s="71"/>
      <c r="M63" s="72" t="str">
        <f t="shared" si="0"/>
        <v/>
      </c>
      <c r="N63" s="9" t="e">
        <f>INDEX(Likelihood,MATCH(I63,'Lista desplegable (sin entrada)'!$O$6:$O$9,0),1)</f>
        <v>#N/A</v>
      </c>
      <c r="O63" s="9" t="e">
        <f>INDEX(Gravity,MATCH(J63,'Lista desplegable (sin entrada)'!$O$14:$O$17,0),1)</f>
        <v>#N/A</v>
      </c>
      <c r="P63" s="9" t="e">
        <f>INDEX('Lista desplegable (sin entrada)'!$N$32:$O$35,MATCH(K63,'Lista desplegable (sin entrada)'!$O$32:$O$35,0),1)</f>
        <v>#N/A</v>
      </c>
      <c r="Q63" s="9" t="e">
        <f>INDEX('Lista desplegable (sin entrada)'!$N$56:$O$59,MATCH(L63,'Lista desplegable (sin entrada)'!$O$56:$O$59,0),1)</f>
        <v>#N/A</v>
      </c>
    </row>
    <row r="64" spans="2:17" s="8" customFormat="1" ht="30" customHeight="1" x14ac:dyDescent="0.2">
      <c r="B64" s="73"/>
      <c r="C64" s="73"/>
      <c r="D64" s="73"/>
      <c r="E64" s="74" t="str">
        <f>IFERROR(INDEX('Lista desplegable (sin entrada)'!$E$10:$I$103,MATCH($D64,'Lista desplegable (sin entrada)'!$E$10:$E$103,0),2),"")</f>
        <v/>
      </c>
      <c r="F64" s="74" t="str">
        <f>IFERROR(INDEX('Lista desplegable (sin entrada)'!$E$10:$I$103,MATCH($D64,'Lista desplegable (sin entrada)'!$E$10:$E$103,0),3),"")</f>
        <v/>
      </c>
      <c r="G64" s="74" t="str">
        <f>IFERROR(INDEX('Lista desplegable (sin entrada)'!$E$10:$I$103,MATCH($D64,'Lista desplegable (sin entrada)'!$E$10:$E$103,0),4),"")</f>
        <v/>
      </c>
      <c r="H64" s="74" t="str">
        <f>IFERROR(INDEX('Lista desplegable (sin entrada)'!$E$10:$I$103,MATCH($D64,'Lista desplegable (sin entrada)'!$E$10:$E$103,0),5),"")</f>
        <v/>
      </c>
      <c r="I64" s="71"/>
      <c r="J64" s="71"/>
      <c r="K64" s="71"/>
      <c r="L64" s="71"/>
      <c r="M64" s="72" t="str">
        <f t="shared" si="0"/>
        <v/>
      </c>
      <c r="N64" s="9" t="e">
        <f>INDEX(Likelihood,MATCH(I64,'Lista desplegable (sin entrada)'!$O$6:$O$9,0),1)</f>
        <v>#N/A</v>
      </c>
      <c r="O64" s="9" t="e">
        <f>INDEX(Gravity,MATCH(J64,'Lista desplegable (sin entrada)'!$O$14:$O$17,0),1)</f>
        <v>#N/A</v>
      </c>
      <c r="P64" s="9" t="e">
        <f>INDEX('Lista desplegable (sin entrada)'!$N$32:$O$35,MATCH(K64,'Lista desplegable (sin entrada)'!$O$32:$O$35,0),1)</f>
        <v>#N/A</v>
      </c>
      <c r="Q64" s="9" t="e">
        <f>INDEX('Lista desplegable (sin entrada)'!$N$56:$O$59,MATCH(L64,'Lista desplegable (sin entrada)'!$O$56:$O$59,0),1)</f>
        <v>#N/A</v>
      </c>
    </row>
    <row r="65" spans="2:17" s="8" customFormat="1" ht="30" customHeight="1" x14ac:dyDescent="0.2">
      <c r="B65" s="73"/>
      <c r="C65" s="73"/>
      <c r="D65" s="73"/>
      <c r="E65" s="74" t="str">
        <f>IFERROR(INDEX('Lista desplegable (sin entrada)'!$E$10:$I$103,MATCH($D65,'Lista desplegable (sin entrada)'!$E$10:$E$103,0),2),"")</f>
        <v/>
      </c>
      <c r="F65" s="74" t="str">
        <f>IFERROR(INDEX('Lista desplegable (sin entrada)'!$E$10:$I$103,MATCH($D65,'Lista desplegable (sin entrada)'!$E$10:$E$103,0),3),"")</f>
        <v/>
      </c>
      <c r="G65" s="74" t="str">
        <f>IFERROR(INDEX('Lista desplegable (sin entrada)'!$E$10:$I$103,MATCH($D65,'Lista desplegable (sin entrada)'!$E$10:$E$103,0),4),"")</f>
        <v/>
      </c>
      <c r="H65" s="74" t="str">
        <f>IFERROR(INDEX('Lista desplegable (sin entrada)'!$E$10:$I$103,MATCH($D65,'Lista desplegable (sin entrada)'!$E$10:$E$103,0),5),"")</f>
        <v/>
      </c>
      <c r="I65" s="71"/>
      <c r="J65" s="71"/>
      <c r="K65" s="71"/>
      <c r="L65" s="71"/>
      <c r="M65" s="72" t="str">
        <f t="shared" si="0"/>
        <v/>
      </c>
      <c r="N65" s="9" t="e">
        <f>INDEX(Likelihood,MATCH(I65,'Lista desplegable (sin entrada)'!$O$6:$O$9,0),1)</f>
        <v>#N/A</v>
      </c>
      <c r="O65" s="9" t="e">
        <f>INDEX(Gravity,MATCH(J65,'Lista desplegable (sin entrada)'!$O$14:$O$17,0),1)</f>
        <v>#N/A</v>
      </c>
      <c r="P65" s="9" t="e">
        <f>INDEX('Lista desplegable (sin entrada)'!$N$32:$O$35,MATCH(K65,'Lista desplegable (sin entrada)'!$O$32:$O$35,0),1)</f>
        <v>#N/A</v>
      </c>
      <c r="Q65" s="9" t="e">
        <f>INDEX('Lista desplegable (sin entrada)'!$N$56:$O$59,MATCH(L65,'Lista desplegable (sin entrada)'!$O$56:$O$59,0),1)</f>
        <v>#N/A</v>
      </c>
    </row>
    <row r="66" spans="2:17" s="8" customFormat="1" ht="30" customHeight="1" x14ac:dyDescent="0.2">
      <c r="B66" s="73"/>
      <c r="C66" s="73"/>
      <c r="D66" s="73"/>
      <c r="E66" s="74" t="str">
        <f>IFERROR(INDEX('Lista desplegable (sin entrada)'!$E$10:$I$103,MATCH($D66,'Lista desplegable (sin entrada)'!$E$10:$E$103,0),2),"")</f>
        <v/>
      </c>
      <c r="F66" s="74" t="str">
        <f>IFERROR(INDEX('Lista desplegable (sin entrada)'!$E$10:$I$103,MATCH($D66,'Lista desplegable (sin entrada)'!$E$10:$E$103,0),3),"")</f>
        <v/>
      </c>
      <c r="G66" s="74" t="str">
        <f>IFERROR(INDEX('Lista desplegable (sin entrada)'!$E$10:$I$103,MATCH($D66,'Lista desplegable (sin entrada)'!$E$10:$E$103,0),4),"")</f>
        <v/>
      </c>
      <c r="H66" s="74" t="str">
        <f>IFERROR(INDEX('Lista desplegable (sin entrada)'!$E$10:$I$103,MATCH($D66,'Lista desplegable (sin entrada)'!$E$10:$E$103,0),5),"")</f>
        <v/>
      </c>
      <c r="I66" s="71"/>
      <c r="J66" s="71"/>
      <c r="K66" s="71"/>
      <c r="L66" s="71"/>
      <c r="M66" s="72" t="str">
        <f t="shared" si="0"/>
        <v/>
      </c>
      <c r="N66" s="9" t="e">
        <f>INDEX(Likelihood,MATCH(I66,'Lista desplegable (sin entrada)'!$O$6:$O$9,0),1)</f>
        <v>#N/A</v>
      </c>
      <c r="O66" s="9" t="e">
        <f>INDEX(Gravity,MATCH(J66,'Lista desplegable (sin entrada)'!$O$14:$O$17,0),1)</f>
        <v>#N/A</v>
      </c>
      <c r="P66" s="9" t="e">
        <f>INDEX('Lista desplegable (sin entrada)'!$N$32:$O$35,MATCH(K66,'Lista desplegable (sin entrada)'!$O$32:$O$35,0),1)</f>
        <v>#N/A</v>
      </c>
      <c r="Q66" s="9" t="e">
        <f>INDEX('Lista desplegable (sin entrada)'!$N$56:$O$59,MATCH(L66,'Lista desplegable (sin entrada)'!$O$56:$O$59,0),1)</f>
        <v>#N/A</v>
      </c>
    </row>
    <row r="67" spans="2:17" s="8" customFormat="1" ht="30" customHeight="1" x14ac:dyDescent="0.2">
      <c r="B67" s="73"/>
      <c r="C67" s="73"/>
      <c r="D67" s="73"/>
      <c r="E67" s="74" t="str">
        <f>IFERROR(INDEX('Lista desplegable (sin entrada)'!$E$10:$I$103,MATCH($D67,'Lista desplegable (sin entrada)'!$E$10:$E$103,0),2),"")</f>
        <v/>
      </c>
      <c r="F67" s="74" t="str">
        <f>IFERROR(INDEX('Lista desplegable (sin entrada)'!$E$10:$I$103,MATCH($D67,'Lista desplegable (sin entrada)'!$E$10:$E$103,0),3),"")</f>
        <v/>
      </c>
      <c r="G67" s="74" t="str">
        <f>IFERROR(INDEX('Lista desplegable (sin entrada)'!$E$10:$I$103,MATCH($D67,'Lista desplegable (sin entrada)'!$E$10:$E$103,0),4),"")</f>
        <v/>
      </c>
      <c r="H67" s="74" t="str">
        <f>IFERROR(INDEX('Lista desplegable (sin entrada)'!$E$10:$I$103,MATCH($D67,'Lista desplegable (sin entrada)'!$E$10:$E$103,0),5),"")</f>
        <v/>
      </c>
      <c r="I67" s="71"/>
      <c r="J67" s="71"/>
      <c r="K67" s="71"/>
      <c r="L67" s="71"/>
      <c r="M67" s="72" t="str">
        <f t="shared" si="0"/>
        <v/>
      </c>
      <c r="N67" s="9" t="e">
        <f>INDEX(Likelihood,MATCH(I67,'Lista desplegable (sin entrada)'!$O$6:$O$9,0),1)</f>
        <v>#N/A</v>
      </c>
      <c r="O67" s="9" t="e">
        <f>INDEX(Gravity,MATCH(J67,'Lista desplegable (sin entrada)'!$O$14:$O$17,0),1)</f>
        <v>#N/A</v>
      </c>
      <c r="P67" s="9" t="e">
        <f>INDEX('Lista desplegable (sin entrada)'!$N$32:$O$35,MATCH(K67,'Lista desplegable (sin entrada)'!$O$32:$O$35,0),1)</f>
        <v>#N/A</v>
      </c>
      <c r="Q67" s="9" t="e">
        <f>INDEX('Lista desplegable (sin entrada)'!$N$56:$O$59,MATCH(L67,'Lista desplegable (sin entrada)'!$O$56:$O$59,0),1)</f>
        <v>#N/A</v>
      </c>
    </row>
    <row r="68" spans="2:17" s="8" customFormat="1" ht="30" customHeight="1" x14ac:dyDescent="0.2">
      <c r="B68" s="73"/>
      <c r="C68" s="73"/>
      <c r="D68" s="73"/>
      <c r="E68" s="74" t="str">
        <f>IFERROR(INDEX('Lista desplegable (sin entrada)'!$E$10:$I$103,MATCH($D68,'Lista desplegable (sin entrada)'!$E$10:$E$103,0),2),"")</f>
        <v/>
      </c>
      <c r="F68" s="74" t="str">
        <f>IFERROR(INDEX('Lista desplegable (sin entrada)'!$E$10:$I$103,MATCH($D68,'Lista desplegable (sin entrada)'!$E$10:$E$103,0),3),"")</f>
        <v/>
      </c>
      <c r="G68" s="74" t="str">
        <f>IFERROR(INDEX('Lista desplegable (sin entrada)'!$E$10:$I$103,MATCH($D68,'Lista desplegable (sin entrada)'!$E$10:$E$103,0),4),"")</f>
        <v/>
      </c>
      <c r="H68" s="74" t="str">
        <f>IFERROR(INDEX('Lista desplegable (sin entrada)'!$E$10:$I$103,MATCH($D68,'Lista desplegable (sin entrada)'!$E$10:$E$103,0),5),"")</f>
        <v/>
      </c>
      <c r="I68" s="71"/>
      <c r="J68" s="71"/>
      <c r="K68" s="71"/>
      <c r="L68" s="71"/>
      <c r="M68" s="72" t="str">
        <f t="shared" si="0"/>
        <v/>
      </c>
      <c r="N68" s="9" t="e">
        <f>INDEX(Likelihood,MATCH(I68,'Lista desplegable (sin entrada)'!$O$6:$O$9,0),1)</f>
        <v>#N/A</v>
      </c>
      <c r="O68" s="9" t="e">
        <f>INDEX(Gravity,MATCH(J68,'Lista desplegable (sin entrada)'!$O$14:$O$17,0),1)</f>
        <v>#N/A</v>
      </c>
      <c r="P68" s="9" t="e">
        <f>INDEX('Lista desplegable (sin entrada)'!$N$32:$O$35,MATCH(K68,'Lista desplegable (sin entrada)'!$O$32:$O$35,0),1)</f>
        <v>#N/A</v>
      </c>
      <c r="Q68" s="9" t="e">
        <f>INDEX('Lista desplegable (sin entrada)'!$N$56:$O$59,MATCH(L68,'Lista desplegable (sin entrada)'!$O$56:$O$59,0),1)</f>
        <v>#N/A</v>
      </c>
    </row>
    <row r="69" spans="2:17" s="8" customFormat="1" ht="30" customHeight="1" x14ac:dyDescent="0.2">
      <c r="B69" s="73"/>
      <c r="C69" s="73"/>
      <c r="D69" s="73"/>
      <c r="E69" s="74" t="str">
        <f>IFERROR(INDEX('Lista desplegable (sin entrada)'!$E$10:$I$103,MATCH($D69,'Lista desplegable (sin entrada)'!$E$10:$E$103,0),2),"")</f>
        <v/>
      </c>
      <c r="F69" s="74" t="str">
        <f>IFERROR(INDEX('Lista desplegable (sin entrada)'!$E$10:$I$103,MATCH($D69,'Lista desplegable (sin entrada)'!$E$10:$E$103,0),3),"")</f>
        <v/>
      </c>
      <c r="G69" s="74" t="str">
        <f>IFERROR(INDEX('Lista desplegable (sin entrada)'!$E$10:$I$103,MATCH($D69,'Lista desplegable (sin entrada)'!$E$10:$E$103,0),4),"")</f>
        <v/>
      </c>
      <c r="H69" s="74" t="str">
        <f>IFERROR(INDEX('Lista desplegable (sin entrada)'!$E$10:$I$103,MATCH($D69,'Lista desplegable (sin entrada)'!$E$10:$E$103,0),5),"")</f>
        <v/>
      </c>
      <c r="I69" s="71"/>
      <c r="J69" s="71"/>
      <c r="K69" s="71"/>
      <c r="L69" s="71"/>
      <c r="M69" s="72" t="str">
        <f t="shared" si="0"/>
        <v/>
      </c>
      <c r="N69" s="9" t="e">
        <f>INDEX(Likelihood,MATCH(I69,'Lista desplegable (sin entrada)'!$O$6:$O$9,0),1)</f>
        <v>#N/A</v>
      </c>
      <c r="O69" s="9" t="e">
        <f>INDEX(Gravity,MATCH(J69,'Lista desplegable (sin entrada)'!$O$14:$O$17,0),1)</f>
        <v>#N/A</v>
      </c>
      <c r="P69" s="9" t="e">
        <f>INDEX('Lista desplegable (sin entrada)'!$N$32:$O$35,MATCH(K69,'Lista desplegable (sin entrada)'!$O$32:$O$35,0),1)</f>
        <v>#N/A</v>
      </c>
      <c r="Q69" s="9" t="e">
        <f>INDEX('Lista desplegable (sin entrada)'!$N$56:$O$59,MATCH(L69,'Lista desplegable (sin entrada)'!$O$56:$O$59,0),1)</f>
        <v>#N/A</v>
      </c>
    </row>
    <row r="70" spans="2:17" s="8" customFormat="1" ht="30" customHeight="1" x14ac:dyDescent="0.2">
      <c r="B70" s="73"/>
      <c r="C70" s="73"/>
      <c r="D70" s="73"/>
      <c r="E70" s="74" t="str">
        <f>IFERROR(INDEX('Lista desplegable (sin entrada)'!$E$10:$I$103,MATCH($D70,'Lista desplegable (sin entrada)'!$E$10:$E$103,0),2),"")</f>
        <v/>
      </c>
      <c r="F70" s="74" t="str">
        <f>IFERROR(INDEX('Lista desplegable (sin entrada)'!$E$10:$I$103,MATCH($D70,'Lista desplegable (sin entrada)'!$E$10:$E$103,0),3),"")</f>
        <v/>
      </c>
      <c r="G70" s="74" t="str">
        <f>IFERROR(INDEX('Lista desplegable (sin entrada)'!$E$10:$I$103,MATCH($D70,'Lista desplegable (sin entrada)'!$E$10:$E$103,0),4),"")</f>
        <v/>
      </c>
      <c r="H70" s="74" t="str">
        <f>IFERROR(INDEX('Lista desplegable (sin entrada)'!$E$10:$I$103,MATCH($D70,'Lista desplegable (sin entrada)'!$E$10:$E$103,0),5),"")</f>
        <v/>
      </c>
      <c r="I70" s="71"/>
      <c r="J70" s="71"/>
      <c r="K70" s="71"/>
      <c r="L70" s="71"/>
      <c r="M70" s="72" t="str">
        <f t="shared" si="0"/>
        <v/>
      </c>
      <c r="N70" s="9" t="e">
        <f>INDEX(Likelihood,MATCH(I70,'Lista desplegable (sin entrada)'!$O$6:$O$9,0),1)</f>
        <v>#N/A</v>
      </c>
      <c r="O70" s="9" t="e">
        <f>INDEX(Gravity,MATCH(J70,'Lista desplegable (sin entrada)'!$O$14:$O$17,0),1)</f>
        <v>#N/A</v>
      </c>
      <c r="P70" s="9" t="e">
        <f>INDEX('Lista desplegable (sin entrada)'!$N$32:$O$35,MATCH(K70,'Lista desplegable (sin entrada)'!$O$32:$O$35,0),1)</f>
        <v>#N/A</v>
      </c>
      <c r="Q70" s="9" t="e">
        <f>INDEX('Lista desplegable (sin entrada)'!$N$56:$O$59,MATCH(L70,'Lista desplegable (sin entrada)'!$O$56:$O$59,0),1)</f>
        <v>#N/A</v>
      </c>
    </row>
    <row r="71" spans="2:17" s="8" customFormat="1" ht="30" customHeight="1" x14ac:dyDescent="0.2">
      <c r="B71" s="73"/>
      <c r="C71" s="73"/>
      <c r="D71" s="73"/>
      <c r="E71" s="74" t="str">
        <f>IFERROR(INDEX('Lista desplegable (sin entrada)'!$E$10:$I$103,MATCH($D71,'Lista desplegable (sin entrada)'!$E$10:$E$103,0),2),"")</f>
        <v/>
      </c>
      <c r="F71" s="74" t="str">
        <f>IFERROR(INDEX('Lista desplegable (sin entrada)'!$E$10:$I$103,MATCH($D71,'Lista desplegable (sin entrada)'!$E$10:$E$103,0),3),"")</f>
        <v/>
      </c>
      <c r="G71" s="74" t="str">
        <f>IFERROR(INDEX('Lista desplegable (sin entrada)'!$E$10:$I$103,MATCH($D71,'Lista desplegable (sin entrada)'!$E$10:$E$103,0),4),"")</f>
        <v/>
      </c>
      <c r="H71" s="74" t="str">
        <f>IFERROR(INDEX('Lista desplegable (sin entrada)'!$E$10:$I$103,MATCH($D71,'Lista desplegable (sin entrada)'!$E$10:$E$103,0),5),"")</f>
        <v/>
      </c>
      <c r="I71" s="71"/>
      <c r="J71" s="71"/>
      <c r="K71" s="71"/>
      <c r="L71" s="71"/>
      <c r="M71" s="72" t="str">
        <f t="shared" si="0"/>
        <v/>
      </c>
      <c r="N71" s="9" t="e">
        <f>INDEX(Likelihood,MATCH(I71,'Lista desplegable (sin entrada)'!$O$6:$O$9,0),1)</f>
        <v>#N/A</v>
      </c>
      <c r="O71" s="9" t="e">
        <f>INDEX(Gravity,MATCH(J71,'Lista desplegable (sin entrada)'!$O$14:$O$17,0),1)</f>
        <v>#N/A</v>
      </c>
      <c r="P71" s="9" t="e">
        <f>INDEX('Lista desplegable (sin entrada)'!$N$32:$O$35,MATCH(K71,'Lista desplegable (sin entrada)'!$O$32:$O$35,0),1)</f>
        <v>#N/A</v>
      </c>
      <c r="Q71" s="9" t="e">
        <f>INDEX('Lista desplegable (sin entrada)'!$N$56:$O$59,MATCH(L71,'Lista desplegable (sin entrada)'!$O$56:$O$59,0),1)</f>
        <v>#N/A</v>
      </c>
    </row>
    <row r="72" spans="2:17" s="8" customFormat="1" ht="30" customHeight="1" x14ac:dyDescent="0.2">
      <c r="B72" s="73"/>
      <c r="C72" s="73"/>
      <c r="D72" s="73"/>
      <c r="E72" s="74" t="str">
        <f>IFERROR(INDEX('Lista desplegable (sin entrada)'!$E$10:$I$103,MATCH($D72,'Lista desplegable (sin entrada)'!$E$10:$E$103,0),2),"")</f>
        <v/>
      </c>
      <c r="F72" s="74" t="str">
        <f>IFERROR(INDEX('Lista desplegable (sin entrada)'!$E$10:$I$103,MATCH($D72,'Lista desplegable (sin entrada)'!$E$10:$E$103,0),3),"")</f>
        <v/>
      </c>
      <c r="G72" s="74" t="str">
        <f>IFERROR(INDEX('Lista desplegable (sin entrada)'!$E$10:$I$103,MATCH($D72,'Lista desplegable (sin entrada)'!$E$10:$E$103,0),4),"")</f>
        <v/>
      </c>
      <c r="H72" s="74" t="str">
        <f>IFERROR(INDEX('Lista desplegable (sin entrada)'!$E$10:$I$103,MATCH($D72,'Lista desplegable (sin entrada)'!$E$10:$E$103,0),5),"")</f>
        <v/>
      </c>
      <c r="I72" s="71"/>
      <c r="J72" s="71"/>
      <c r="K72" s="71"/>
      <c r="L72" s="71"/>
      <c r="M72" s="72" t="str">
        <f t="shared" si="0"/>
        <v/>
      </c>
      <c r="N72" s="9" t="e">
        <f>INDEX(Likelihood,MATCH(I72,'Lista desplegable (sin entrada)'!$O$6:$O$9,0),1)</f>
        <v>#N/A</v>
      </c>
      <c r="O72" s="9" t="e">
        <f>INDEX(Gravity,MATCH(J72,'Lista desplegable (sin entrada)'!$O$14:$O$17,0),1)</f>
        <v>#N/A</v>
      </c>
      <c r="P72" s="9" t="e">
        <f>INDEX('Lista desplegable (sin entrada)'!$N$32:$O$35,MATCH(K72,'Lista desplegable (sin entrada)'!$O$32:$O$35,0),1)</f>
        <v>#N/A</v>
      </c>
      <c r="Q72" s="9" t="e">
        <f>INDEX('Lista desplegable (sin entrada)'!$N$56:$O$59,MATCH(L72,'Lista desplegable (sin entrada)'!$O$56:$O$59,0),1)</f>
        <v>#N/A</v>
      </c>
    </row>
    <row r="73" spans="2:17" s="8" customFormat="1" ht="30" customHeight="1" x14ac:dyDescent="0.2">
      <c r="B73" s="73"/>
      <c r="C73" s="73"/>
      <c r="D73" s="73"/>
      <c r="E73" s="74" t="str">
        <f>IFERROR(INDEX('Lista desplegable (sin entrada)'!$E$10:$I$103,MATCH($D73,'Lista desplegable (sin entrada)'!$E$10:$E$103,0),2),"")</f>
        <v/>
      </c>
      <c r="F73" s="74" t="str">
        <f>IFERROR(INDEX('Lista desplegable (sin entrada)'!$E$10:$I$103,MATCH($D73,'Lista desplegable (sin entrada)'!$E$10:$E$103,0),3),"")</f>
        <v/>
      </c>
      <c r="G73" s="74" t="str">
        <f>IFERROR(INDEX('Lista desplegable (sin entrada)'!$E$10:$I$103,MATCH($D73,'Lista desplegable (sin entrada)'!$E$10:$E$103,0),4),"")</f>
        <v/>
      </c>
      <c r="H73" s="74" t="str">
        <f>IFERROR(INDEX('Lista desplegable (sin entrada)'!$E$10:$I$103,MATCH($D73,'Lista desplegable (sin entrada)'!$E$10:$E$103,0),5),"")</f>
        <v/>
      </c>
      <c r="I73" s="71"/>
      <c r="J73" s="71"/>
      <c r="K73" s="71"/>
      <c r="L73" s="71"/>
      <c r="M73" s="72" t="str">
        <f t="shared" ref="M73:M101" si="1">IFERROR(N73*O73*P73*Q73,"")</f>
        <v/>
      </c>
      <c r="N73" s="9" t="e">
        <f>INDEX(Likelihood,MATCH(I73,'Lista desplegable (sin entrada)'!$O$6:$O$9,0),1)</f>
        <v>#N/A</v>
      </c>
      <c r="O73" s="9" t="e">
        <f>INDEX(Gravity,MATCH(J73,'Lista desplegable (sin entrada)'!$O$14:$O$17,0),1)</f>
        <v>#N/A</v>
      </c>
      <c r="P73" s="9" t="e">
        <f>INDEX('Lista desplegable (sin entrada)'!$N$32:$O$35,MATCH(K73,'Lista desplegable (sin entrada)'!$O$32:$O$35,0),1)</f>
        <v>#N/A</v>
      </c>
      <c r="Q73" s="9" t="e">
        <f>INDEX('Lista desplegable (sin entrada)'!$N$56:$O$59,MATCH(L73,'Lista desplegable (sin entrada)'!$O$56:$O$59,0),1)</f>
        <v>#N/A</v>
      </c>
    </row>
    <row r="74" spans="2:17" s="8" customFormat="1" ht="30" customHeight="1" x14ac:dyDescent="0.2">
      <c r="B74" s="73"/>
      <c r="C74" s="73"/>
      <c r="D74" s="73"/>
      <c r="E74" s="74" t="str">
        <f>IFERROR(INDEX('Lista desplegable (sin entrada)'!$E$10:$I$103,MATCH($D74,'Lista desplegable (sin entrada)'!$E$10:$E$103,0),2),"")</f>
        <v/>
      </c>
      <c r="F74" s="74" t="str">
        <f>IFERROR(INDEX('Lista desplegable (sin entrada)'!$E$10:$I$103,MATCH($D74,'Lista desplegable (sin entrada)'!$E$10:$E$103,0),3),"")</f>
        <v/>
      </c>
      <c r="G74" s="74" t="str">
        <f>IFERROR(INDEX('Lista desplegable (sin entrada)'!$E$10:$I$103,MATCH($D74,'Lista desplegable (sin entrada)'!$E$10:$E$103,0),4),"")</f>
        <v/>
      </c>
      <c r="H74" s="74" t="str">
        <f>IFERROR(INDEX('Lista desplegable (sin entrada)'!$E$10:$I$103,MATCH($D74,'Lista desplegable (sin entrada)'!$E$10:$E$103,0),5),"")</f>
        <v/>
      </c>
      <c r="I74" s="71"/>
      <c r="J74" s="71"/>
      <c r="K74" s="71"/>
      <c r="L74" s="71"/>
      <c r="M74" s="72" t="str">
        <f t="shared" si="1"/>
        <v/>
      </c>
      <c r="N74" s="9" t="e">
        <f>INDEX(Likelihood,MATCH(I74,'Lista desplegable (sin entrada)'!$O$6:$O$9,0),1)</f>
        <v>#N/A</v>
      </c>
      <c r="O74" s="9" t="e">
        <f>INDEX(Gravity,MATCH(J74,'Lista desplegable (sin entrada)'!$O$14:$O$17,0),1)</f>
        <v>#N/A</v>
      </c>
      <c r="P74" s="9" t="e">
        <f>INDEX('Lista desplegable (sin entrada)'!$N$32:$O$35,MATCH(K74,'Lista desplegable (sin entrada)'!$O$32:$O$35,0),1)</f>
        <v>#N/A</v>
      </c>
      <c r="Q74" s="9" t="e">
        <f>INDEX('Lista desplegable (sin entrada)'!$N$56:$O$59,MATCH(L74,'Lista desplegable (sin entrada)'!$O$56:$O$59,0),1)</f>
        <v>#N/A</v>
      </c>
    </row>
    <row r="75" spans="2:17" s="8" customFormat="1" ht="30" customHeight="1" x14ac:dyDescent="0.2">
      <c r="B75" s="73"/>
      <c r="C75" s="73"/>
      <c r="D75" s="73"/>
      <c r="E75" s="74" t="str">
        <f>IFERROR(INDEX('Lista desplegable (sin entrada)'!$E$10:$I$103,MATCH($D75,'Lista desplegable (sin entrada)'!$E$10:$E$103,0),2),"")</f>
        <v/>
      </c>
      <c r="F75" s="74" t="str">
        <f>IFERROR(INDEX('Lista desplegable (sin entrada)'!$E$10:$I$103,MATCH($D75,'Lista desplegable (sin entrada)'!$E$10:$E$103,0),3),"")</f>
        <v/>
      </c>
      <c r="G75" s="74" t="str">
        <f>IFERROR(INDEX('Lista desplegable (sin entrada)'!$E$10:$I$103,MATCH($D75,'Lista desplegable (sin entrada)'!$E$10:$E$103,0),4),"")</f>
        <v/>
      </c>
      <c r="H75" s="74" t="str">
        <f>IFERROR(INDEX('Lista desplegable (sin entrada)'!$E$10:$I$103,MATCH($D75,'Lista desplegable (sin entrada)'!$E$10:$E$103,0),5),"")</f>
        <v/>
      </c>
      <c r="I75" s="71"/>
      <c r="J75" s="71"/>
      <c r="K75" s="71"/>
      <c r="L75" s="71"/>
      <c r="M75" s="72" t="str">
        <f t="shared" si="1"/>
        <v/>
      </c>
      <c r="N75" s="9" t="e">
        <f>INDEX(Likelihood,MATCH(I75,'Lista desplegable (sin entrada)'!$O$6:$O$9,0),1)</f>
        <v>#N/A</v>
      </c>
      <c r="O75" s="9" t="e">
        <f>INDEX(Gravity,MATCH(J75,'Lista desplegable (sin entrada)'!$O$14:$O$17,0),1)</f>
        <v>#N/A</v>
      </c>
      <c r="P75" s="9" t="e">
        <f>INDEX('Lista desplegable (sin entrada)'!$N$32:$O$35,MATCH(K75,'Lista desplegable (sin entrada)'!$O$32:$O$35,0),1)</f>
        <v>#N/A</v>
      </c>
      <c r="Q75" s="9" t="e">
        <f>INDEX('Lista desplegable (sin entrada)'!$N$56:$O$59,MATCH(L75,'Lista desplegable (sin entrada)'!$O$56:$O$59,0),1)</f>
        <v>#N/A</v>
      </c>
    </row>
    <row r="76" spans="2:17" s="8" customFormat="1" ht="30" customHeight="1" x14ac:dyDescent="0.2">
      <c r="B76" s="73"/>
      <c r="C76" s="73"/>
      <c r="D76" s="73"/>
      <c r="E76" s="74" t="str">
        <f>IFERROR(INDEX('Lista desplegable (sin entrada)'!$E$10:$I$103,MATCH($D76,'Lista desplegable (sin entrada)'!$E$10:$E$103,0),2),"")</f>
        <v/>
      </c>
      <c r="F76" s="74" t="str">
        <f>IFERROR(INDEX('Lista desplegable (sin entrada)'!$E$10:$I$103,MATCH($D76,'Lista desplegable (sin entrada)'!$E$10:$E$103,0),3),"")</f>
        <v/>
      </c>
      <c r="G76" s="74" t="str">
        <f>IFERROR(INDEX('Lista desplegable (sin entrada)'!$E$10:$I$103,MATCH($D76,'Lista desplegable (sin entrada)'!$E$10:$E$103,0),4),"")</f>
        <v/>
      </c>
      <c r="H76" s="74" t="str">
        <f>IFERROR(INDEX('Lista desplegable (sin entrada)'!$E$10:$I$103,MATCH($D76,'Lista desplegable (sin entrada)'!$E$10:$E$103,0),5),"")</f>
        <v/>
      </c>
      <c r="I76" s="71"/>
      <c r="J76" s="71"/>
      <c r="K76" s="71"/>
      <c r="L76" s="71"/>
      <c r="M76" s="72" t="str">
        <f t="shared" si="1"/>
        <v/>
      </c>
      <c r="N76" s="9" t="e">
        <f>INDEX(Likelihood,MATCH(I76,'Lista desplegable (sin entrada)'!$O$6:$O$9,0),1)</f>
        <v>#N/A</v>
      </c>
      <c r="O76" s="9" t="e">
        <f>INDEX(Gravity,MATCH(J76,'Lista desplegable (sin entrada)'!$O$14:$O$17,0),1)</f>
        <v>#N/A</v>
      </c>
      <c r="P76" s="9" t="e">
        <f>INDEX('Lista desplegable (sin entrada)'!$N$32:$O$35,MATCH(K76,'Lista desplegable (sin entrada)'!$O$32:$O$35,0),1)</f>
        <v>#N/A</v>
      </c>
      <c r="Q76" s="9" t="e">
        <f>INDEX('Lista desplegable (sin entrada)'!$N$56:$O$59,MATCH(L76,'Lista desplegable (sin entrada)'!$O$56:$O$59,0),1)</f>
        <v>#N/A</v>
      </c>
    </row>
    <row r="77" spans="2:17" s="8" customFormat="1" ht="30" customHeight="1" x14ac:dyDescent="0.2">
      <c r="B77" s="73"/>
      <c r="C77" s="73"/>
      <c r="D77" s="73"/>
      <c r="E77" s="74" t="str">
        <f>IFERROR(INDEX('Lista desplegable (sin entrada)'!$E$10:$I$103,MATCH($D77,'Lista desplegable (sin entrada)'!$E$10:$E$103,0),2),"")</f>
        <v/>
      </c>
      <c r="F77" s="74" t="str">
        <f>IFERROR(INDEX('Lista desplegable (sin entrada)'!$E$10:$I$103,MATCH($D77,'Lista desplegable (sin entrada)'!$E$10:$E$103,0),3),"")</f>
        <v/>
      </c>
      <c r="G77" s="74" t="str">
        <f>IFERROR(INDEX('Lista desplegable (sin entrada)'!$E$10:$I$103,MATCH($D77,'Lista desplegable (sin entrada)'!$E$10:$E$103,0),4),"")</f>
        <v/>
      </c>
      <c r="H77" s="74" t="str">
        <f>IFERROR(INDEX('Lista desplegable (sin entrada)'!$E$10:$I$103,MATCH($D77,'Lista desplegable (sin entrada)'!$E$10:$E$103,0),5),"")</f>
        <v/>
      </c>
      <c r="I77" s="71"/>
      <c r="J77" s="71"/>
      <c r="K77" s="71"/>
      <c r="L77" s="71"/>
      <c r="M77" s="72" t="str">
        <f t="shared" si="1"/>
        <v/>
      </c>
      <c r="N77" s="9" t="e">
        <f>INDEX(Likelihood,MATCH(I77,'Lista desplegable (sin entrada)'!$O$6:$O$9,0),1)</f>
        <v>#N/A</v>
      </c>
      <c r="O77" s="9" t="e">
        <f>INDEX(Gravity,MATCH(J77,'Lista desplegable (sin entrada)'!$O$14:$O$17,0),1)</f>
        <v>#N/A</v>
      </c>
      <c r="P77" s="9" t="e">
        <f>INDEX('Lista desplegable (sin entrada)'!$N$32:$O$35,MATCH(K77,'Lista desplegable (sin entrada)'!$O$32:$O$35,0),1)</f>
        <v>#N/A</v>
      </c>
      <c r="Q77" s="9" t="e">
        <f>INDEX('Lista desplegable (sin entrada)'!$N$56:$O$59,MATCH(L77,'Lista desplegable (sin entrada)'!$O$56:$O$59,0),1)</f>
        <v>#N/A</v>
      </c>
    </row>
    <row r="78" spans="2:17" s="8" customFormat="1" ht="30" customHeight="1" x14ac:dyDescent="0.2">
      <c r="B78" s="73"/>
      <c r="C78" s="73"/>
      <c r="D78" s="73"/>
      <c r="E78" s="74" t="str">
        <f>IFERROR(INDEX('Lista desplegable (sin entrada)'!$E$10:$I$103,MATCH($D78,'Lista desplegable (sin entrada)'!$E$10:$E$103,0),2),"")</f>
        <v/>
      </c>
      <c r="F78" s="74" t="str">
        <f>IFERROR(INDEX('Lista desplegable (sin entrada)'!$E$10:$I$103,MATCH($D78,'Lista desplegable (sin entrada)'!$E$10:$E$103,0),3),"")</f>
        <v/>
      </c>
      <c r="G78" s="74" t="str">
        <f>IFERROR(INDEX('Lista desplegable (sin entrada)'!$E$10:$I$103,MATCH($D78,'Lista desplegable (sin entrada)'!$E$10:$E$103,0),4),"")</f>
        <v/>
      </c>
      <c r="H78" s="74" t="str">
        <f>IFERROR(INDEX('Lista desplegable (sin entrada)'!$E$10:$I$103,MATCH($D78,'Lista desplegable (sin entrada)'!$E$10:$E$103,0),5),"")</f>
        <v/>
      </c>
      <c r="I78" s="71"/>
      <c r="J78" s="71"/>
      <c r="K78" s="71"/>
      <c r="L78" s="71"/>
      <c r="M78" s="72" t="str">
        <f t="shared" si="1"/>
        <v/>
      </c>
      <c r="N78" s="9" t="e">
        <f>INDEX(Likelihood,MATCH(I78,'Lista desplegable (sin entrada)'!$O$6:$O$9,0),1)</f>
        <v>#N/A</v>
      </c>
      <c r="O78" s="9" t="e">
        <f>INDEX(Gravity,MATCH(J78,'Lista desplegable (sin entrada)'!$O$14:$O$17,0),1)</f>
        <v>#N/A</v>
      </c>
      <c r="P78" s="9" t="e">
        <f>INDEX('Lista desplegable (sin entrada)'!$N$32:$O$35,MATCH(K78,'Lista desplegable (sin entrada)'!$O$32:$O$35,0),1)</f>
        <v>#N/A</v>
      </c>
      <c r="Q78" s="9" t="e">
        <f>INDEX('Lista desplegable (sin entrada)'!$N$56:$O$59,MATCH(L78,'Lista desplegable (sin entrada)'!$O$56:$O$59,0),1)</f>
        <v>#N/A</v>
      </c>
    </row>
    <row r="79" spans="2:17" s="8" customFormat="1" ht="30" customHeight="1" x14ac:dyDescent="0.2">
      <c r="B79" s="73"/>
      <c r="C79" s="73"/>
      <c r="D79" s="73"/>
      <c r="E79" s="74" t="str">
        <f>IFERROR(INDEX('Lista desplegable (sin entrada)'!$E$10:$I$103,MATCH($D79,'Lista desplegable (sin entrada)'!$E$10:$E$103,0),2),"")</f>
        <v/>
      </c>
      <c r="F79" s="74" t="str">
        <f>IFERROR(INDEX('Lista desplegable (sin entrada)'!$E$10:$I$103,MATCH($D79,'Lista desplegable (sin entrada)'!$E$10:$E$103,0),3),"")</f>
        <v/>
      </c>
      <c r="G79" s="74" t="str">
        <f>IFERROR(INDEX('Lista desplegable (sin entrada)'!$E$10:$I$103,MATCH($D79,'Lista desplegable (sin entrada)'!$E$10:$E$103,0),4),"")</f>
        <v/>
      </c>
      <c r="H79" s="74" t="str">
        <f>IFERROR(INDEX('Lista desplegable (sin entrada)'!$E$10:$I$103,MATCH($D79,'Lista desplegable (sin entrada)'!$E$10:$E$103,0),5),"")</f>
        <v/>
      </c>
      <c r="I79" s="71"/>
      <c r="J79" s="71"/>
      <c r="K79" s="71"/>
      <c r="L79" s="71"/>
      <c r="M79" s="72" t="str">
        <f t="shared" si="1"/>
        <v/>
      </c>
      <c r="N79" s="9" t="e">
        <f>INDEX(Likelihood,MATCH(I79,'Lista desplegable (sin entrada)'!$O$6:$O$9,0),1)</f>
        <v>#N/A</v>
      </c>
      <c r="O79" s="9" t="e">
        <f>INDEX(Gravity,MATCH(J79,'Lista desplegable (sin entrada)'!$O$14:$O$17,0),1)</f>
        <v>#N/A</v>
      </c>
      <c r="P79" s="9" t="e">
        <f>INDEX('Lista desplegable (sin entrada)'!$N$32:$O$35,MATCH(K79,'Lista desplegable (sin entrada)'!$O$32:$O$35,0),1)</f>
        <v>#N/A</v>
      </c>
      <c r="Q79" s="9" t="e">
        <f>INDEX('Lista desplegable (sin entrada)'!$N$56:$O$59,MATCH(L79,'Lista desplegable (sin entrada)'!$O$56:$O$59,0),1)</f>
        <v>#N/A</v>
      </c>
    </row>
    <row r="80" spans="2:17" s="8" customFormat="1" ht="30" customHeight="1" x14ac:dyDescent="0.2">
      <c r="B80" s="73"/>
      <c r="C80" s="73"/>
      <c r="D80" s="73"/>
      <c r="E80" s="74" t="str">
        <f>IFERROR(INDEX('Lista desplegable (sin entrada)'!$E$10:$I$103,MATCH($D80,'Lista desplegable (sin entrada)'!$E$10:$E$103,0),2),"")</f>
        <v/>
      </c>
      <c r="F80" s="74" t="str">
        <f>IFERROR(INDEX('Lista desplegable (sin entrada)'!$E$10:$I$103,MATCH($D80,'Lista desplegable (sin entrada)'!$E$10:$E$103,0),3),"")</f>
        <v/>
      </c>
      <c r="G80" s="74" t="str">
        <f>IFERROR(INDEX('Lista desplegable (sin entrada)'!$E$10:$I$103,MATCH($D80,'Lista desplegable (sin entrada)'!$E$10:$E$103,0),4),"")</f>
        <v/>
      </c>
      <c r="H80" s="74" t="str">
        <f>IFERROR(INDEX('Lista desplegable (sin entrada)'!$E$10:$I$103,MATCH($D80,'Lista desplegable (sin entrada)'!$E$10:$E$103,0),5),"")</f>
        <v/>
      </c>
      <c r="I80" s="71"/>
      <c r="J80" s="71"/>
      <c r="K80" s="71"/>
      <c r="L80" s="71"/>
      <c r="M80" s="72" t="str">
        <f t="shared" si="1"/>
        <v/>
      </c>
      <c r="N80" s="9" t="e">
        <f>INDEX(Likelihood,MATCH(I80,'Lista desplegable (sin entrada)'!$O$6:$O$9,0),1)</f>
        <v>#N/A</v>
      </c>
      <c r="O80" s="9" t="e">
        <f>INDEX(Gravity,MATCH(J80,'Lista desplegable (sin entrada)'!$O$14:$O$17,0),1)</f>
        <v>#N/A</v>
      </c>
      <c r="P80" s="9" t="e">
        <f>INDEX('Lista desplegable (sin entrada)'!$N$32:$O$35,MATCH(K80,'Lista desplegable (sin entrada)'!$O$32:$O$35,0),1)</f>
        <v>#N/A</v>
      </c>
      <c r="Q80" s="9" t="e">
        <f>INDEX('Lista desplegable (sin entrada)'!$N$56:$O$59,MATCH(L80,'Lista desplegable (sin entrada)'!$O$56:$O$59,0),1)</f>
        <v>#N/A</v>
      </c>
    </row>
    <row r="81" spans="2:17" s="8" customFormat="1" ht="30" customHeight="1" x14ac:dyDescent="0.2">
      <c r="B81" s="73"/>
      <c r="C81" s="73"/>
      <c r="D81" s="73"/>
      <c r="E81" s="74" t="str">
        <f>IFERROR(INDEX('Lista desplegable (sin entrada)'!$E$10:$I$103,MATCH($D81,'Lista desplegable (sin entrada)'!$E$10:$E$103,0),2),"")</f>
        <v/>
      </c>
      <c r="F81" s="74" t="str">
        <f>IFERROR(INDEX('Lista desplegable (sin entrada)'!$E$10:$I$103,MATCH($D81,'Lista desplegable (sin entrada)'!$E$10:$E$103,0),3),"")</f>
        <v/>
      </c>
      <c r="G81" s="74" t="str">
        <f>IFERROR(INDEX('Lista desplegable (sin entrada)'!$E$10:$I$103,MATCH($D81,'Lista desplegable (sin entrada)'!$E$10:$E$103,0),4),"")</f>
        <v/>
      </c>
      <c r="H81" s="74" t="str">
        <f>IFERROR(INDEX('Lista desplegable (sin entrada)'!$E$10:$I$103,MATCH($D81,'Lista desplegable (sin entrada)'!$E$10:$E$103,0),5),"")</f>
        <v/>
      </c>
      <c r="I81" s="71"/>
      <c r="J81" s="71"/>
      <c r="K81" s="71"/>
      <c r="L81" s="71"/>
      <c r="M81" s="72" t="str">
        <f t="shared" si="1"/>
        <v/>
      </c>
      <c r="N81" s="9" t="e">
        <f>INDEX(Likelihood,MATCH(I81,'Lista desplegable (sin entrada)'!$O$6:$O$9,0),1)</f>
        <v>#N/A</v>
      </c>
      <c r="O81" s="9" t="e">
        <f>INDEX(Gravity,MATCH(J81,'Lista desplegable (sin entrada)'!$O$14:$O$17,0),1)</f>
        <v>#N/A</v>
      </c>
      <c r="P81" s="9" t="e">
        <f>INDEX('Lista desplegable (sin entrada)'!$N$32:$O$35,MATCH(K81,'Lista desplegable (sin entrada)'!$O$32:$O$35,0),1)</f>
        <v>#N/A</v>
      </c>
      <c r="Q81" s="9" t="e">
        <f>INDEX('Lista desplegable (sin entrada)'!$N$56:$O$59,MATCH(L81,'Lista desplegable (sin entrada)'!$O$56:$O$59,0),1)</f>
        <v>#N/A</v>
      </c>
    </row>
    <row r="82" spans="2:17" s="8" customFormat="1" ht="30" customHeight="1" x14ac:dyDescent="0.2">
      <c r="B82" s="73"/>
      <c r="C82" s="73"/>
      <c r="D82" s="73"/>
      <c r="E82" s="74" t="str">
        <f>IFERROR(INDEX('Lista desplegable (sin entrada)'!$E$10:$I$103,MATCH($D82,'Lista desplegable (sin entrada)'!$E$10:$E$103,0),2),"")</f>
        <v/>
      </c>
      <c r="F82" s="74" t="str">
        <f>IFERROR(INDEX('Lista desplegable (sin entrada)'!$E$10:$I$103,MATCH($D82,'Lista desplegable (sin entrada)'!$E$10:$E$103,0),3),"")</f>
        <v/>
      </c>
      <c r="G82" s="74" t="str">
        <f>IFERROR(INDEX('Lista desplegable (sin entrada)'!$E$10:$I$103,MATCH($D82,'Lista desplegable (sin entrada)'!$E$10:$E$103,0),4),"")</f>
        <v/>
      </c>
      <c r="H82" s="74" t="str">
        <f>IFERROR(INDEX('Lista desplegable (sin entrada)'!$E$10:$I$103,MATCH($D82,'Lista desplegable (sin entrada)'!$E$10:$E$103,0),5),"")</f>
        <v/>
      </c>
      <c r="I82" s="71"/>
      <c r="J82" s="71"/>
      <c r="K82" s="71"/>
      <c r="L82" s="71"/>
      <c r="M82" s="72" t="str">
        <f t="shared" si="1"/>
        <v/>
      </c>
      <c r="N82" s="9" t="e">
        <f>INDEX(Likelihood,MATCH(I82,'Lista desplegable (sin entrada)'!$O$6:$O$9,0),1)</f>
        <v>#N/A</v>
      </c>
      <c r="O82" s="9" t="e">
        <f>INDEX(Gravity,MATCH(J82,'Lista desplegable (sin entrada)'!$O$14:$O$17,0),1)</f>
        <v>#N/A</v>
      </c>
      <c r="P82" s="9" t="e">
        <f>INDEX('Lista desplegable (sin entrada)'!$N$32:$O$35,MATCH(K82,'Lista desplegable (sin entrada)'!$O$32:$O$35,0),1)</f>
        <v>#N/A</v>
      </c>
      <c r="Q82" s="9" t="e">
        <f>INDEX('Lista desplegable (sin entrada)'!$N$56:$O$59,MATCH(L82,'Lista desplegable (sin entrada)'!$O$56:$O$59,0),1)</f>
        <v>#N/A</v>
      </c>
    </row>
    <row r="83" spans="2:17" s="8" customFormat="1" ht="30" customHeight="1" x14ac:dyDescent="0.2">
      <c r="B83" s="73"/>
      <c r="C83" s="73"/>
      <c r="D83" s="73"/>
      <c r="E83" s="74" t="str">
        <f>IFERROR(INDEX('Lista desplegable (sin entrada)'!$E$10:$I$103,MATCH($D83,'Lista desplegable (sin entrada)'!$E$10:$E$103,0),2),"")</f>
        <v/>
      </c>
      <c r="F83" s="74" t="str">
        <f>IFERROR(INDEX('Lista desplegable (sin entrada)'!$E$10:$I$103,MATCH($D83,'Lista desplegable (sin entrada)'!$E$10:$E$103,0),3),"")</f>
        <v/>
      </c>
      <c r="G83" s="74" t="str">
        <f>IFERROR(INDEX('Lista desplegable (sin entrada)'!$E$10:$I$103,MATCH($D83,'Lista desplegable (sin entrada)'!$E$10:$E$103,0),4),"")</f>
        <v/>
      </c>
      <c r="H83" s="74" t="str">
        <f>IFERROR(INDEX('Lista desplegable (sin entrada)'!$E$10:$I$103,MATCH($D83,'Lista desplegable (sin entrada)'!$E$10:$E$103,0),5),"")</f>
        <v/>
      </c>
      <c r="I83" s="71"/>
      <c r="J83" s="71"/>
      <c r="K83" s="71"/>
      <c r="L83" s="71"/>
      <c r="M83" s="72" t="str">
        <f t="shared" si="1"/>
        <v/>
      </c>
      <c r="N83" s="9" t="e">
        <f>INDEX(Likelihood,MATCH(I83,'Lista desplegable (sin entrada)'!$O$6:$O$9,0),1)</f>
        <v>#N/A</v>
      </c>
      <c r="O83" s="9" t="e">
        <f>INDEX(Gravity,MATCH(J83,'Lista desplegable (sin entrada)'!$O$14:$O$17,0),1)</f>
        <v>#N/A</v>
      </c>
      <c r="P83" s="9" t="e">
        <f>INDEX('Lista desplegable (sin entrada)'!$N$32:$O$35,MATCH(K83,'Lista desplegable (sin entrada)'!$O$32:$O$35,0),1)</f>
        <v>#N/A</v>
      </c>
      <c r="Q83" s="9" t="e">
        <f>INDEX('Lista desplegable (sin entrada)'!$N$56:$O$59,MATCH(L83,'Lista desplegable (sin entrada)'!$O$56:$O$59,0),1)</f>
        <v>#N/A</v>
      </c>
    </row>
    <row r="84" spans="2:17" s="8" customFormat="1" ht="30" customHeight="1" x14ac:dyDescent="0.2">
      <c r="B84" s="73"/>
      <c r="C84" s="73"/>
      <c r="D84" s="73"/>
      <c r="E84" s="74" t="str">
        <f>IFERROR(INDEX('Lista desplegable (sin entrada)'!$E$10:$I$103,MATCH($D84,'Lista desplegable (sin entrada)'!$E$10:$E$103,0),2),"")</f>
        <v/>
      </c>
      <c r="F84" s="74" t="str">
        <f>IFERROR(INDEX('Lista desplegable (sin entrada)'!$E$10:$I$103,MATCH($D84,'Lista desplegable (sin entrada)'!$E$10:$E$103,0),3),"")</f>
        <v/>
      </c>
      <c r="G84" s="74" t="str">
        <f>IFERROR(INDEX('Lista desplegable (sin entrada)'!$E$10:$I$103,MATCH($D84,'Lista desplegable (sin entrada)'!$E$10:$E$103,0),4),"")</f>
        <v/>
      </c>
      <c r="H84" s="74" t="str">
        <f>IFERROR(INDEX('Lista desplegable (sin entrada)'!$E$10:$I$103,MATCH($D84,'Lista desplegable (sin entrada)'!$E$10:$E$103,0),5),"")</f>
        <v/>
      </c>
      <c r="I84" s="71"/>
      <c r="J84" s="71"/>
      <c r="K84" s="71"/>
      <c r="L84" s="71"/>
      <c r="M84" s="72" t="str">
        <f t="shared" si="1"/>
        <v/>
      </c>
      <c r="N84" s="9" t="e">
        <f>INDEX(Likelihood,MATCH(I84,'Lista desplegable (sin entrada)'!$O$6:$O$9,0),1)</f>
        <v>#N/A</v>
      </c>
      <c r="O84" s="9" t="e">
        <f>INDEX(Gravity,MATCH(J84,'Lista desplegable (sin entrada)'!$O$14:$O$17,0),1)</f>
        <v>#N/A</v>
      </c>
      <c r="P84" s="9" t="e">
        <f>INDEX('Lista desplegable (sin entrada)'!$N$32:$O$35,MATCH(K84,'Lista desplegable (sin entrada)'!$O$32:$O$35,0),1)</f>
        <v>#N/A</v>
      </c>
      <c r="Q84" s="9" t="e">
        <f>INDEX('Lista desplegable (sin entrada)'!$N$56:$O$59,MATCH(L84,'Lista desplegable (sin entrada)'!$O$56:$O$59,0),1)</f>
        <v>#N/A</v>
      </c>
    </row>
    <row r="85" spans="2:17" s="8" customFormat="1" ht="30" customHeight="1" x14ac:dyDescent="0.2">
      <c r="B85" s="73"/>
      <c r="C85" s="73"/>
      <c r="D85" s="73"/>
      <c r="E85" s="74" t="str">
        <f>IFERROR(INDEX('Lista desplegable (sin entrada)'!$E$10:$I$103,MATCH($D85,'Lista desplegable (sin entrada)'!$E$10:$E$103,0),2),"")</f>
        <v/>
      </c>
      <c r="F85" s="74" t="str">
        <f>IFERROR(INDEX('Lista desplegable (sin entrada)'!$E$10:$I$103,MATCH($D85,'Lista desplegable (sin entrada)'!$E$10:$E$103,0),3),"")</f>
        <v/>
      </c>
      <c r="G85" s="74" t="str">
        <f>IFERROR(INDEX('Lista desplegable (sin entrada)'!$E$10:$I$103,MATCH($D85,'Lista desplegable (sin entrada)'!$E$10:$E$103,0),4),"")</f>
        <v/>
      </c>
      <c r="H85" s="74" t="str">
        <f>IFERROR(INDEX('Lista desplegable (sin entrada)'!$E$10:$I$103,MATCH($D85,'Lista desplegable (sin entrada)'!$E$10:$E$103,0),5),"")</f>
        <v/>
      </c>
      <c r="I85" s="71"/>
      <c r="J85" s="71"/>
      <c r="K85" s="71"/>
      <c r="L85" s="71"/>
      <c r="M85" s="72" t="str">
        <f t="shared" si="1"/>
        <v/>
      </c>
      <c r="N85" s="9" t="e">
        <f>INDEX(Likelihood,MATCH(I85,'Lista desplegable (sin entrada)'!$O$6:$O$9,0),1)</f>
        <v>#N/A</v>
      </c>
      <c r="O85" s="9" t="e">
        <f>INDEX(Gravity,MATCH(J85,'Lista desplegable (sin entrada)'!$O$14:$O$17,0),1)</f>
        <v>#N/A</v>
      </c>
      <c r="P85" s="9" t="e">
        <f>INDEX('Lista desplegable (sin entrada)'!$N$32:$O$35,MATCH(K85,'Lista desplegable (sin entrada)'!$O$32:$O$35,0),1)</f>
        <v>#N/A</v>
      </c>
      <c r="Q85" s="9" t="e">
        <f>INDEX('Lista desplegable (sin entrada)'!$N$56:$O$59,MATCH(L85,'Lista desplegable (sin entrada)'!$O$56:$O$59,0),1)</f>
        <v>#N/A</v>
      </c>
    </row>
    <row r="86" spans="2:17" s="8" customFormat="1" ht="30" customHeight="1" x14ac:dyDescent="0.2">
      <c r="B86" s="73"/>
      <c r="C86" s="73"/>
      <c r="D86" s="73"/>
      <c r="E86" s="74" t="str">
        <f>IFERROR(INDEX('Lista desplegable (sin entrada)'!$E$10:$I$103,MATCH($D86,'Lista desplegable (sin entrada)'!$E$10:$E$103,0),2),"")</f>
        <v/>
      </c>
      <c r="F86" s="74" t="str">
        <f>IFERROR(INDEX('Lista desplegable (sin entrada)'!$E$10:$I$103,MATCH($D86,'Lista desplegable (sin entrada)'!$E$10:$E$103,0),3),"")</f>
        <v/>
      </c>
      <c r="G86" s="74" t="str">
        <f>IFERROR(INDEX('Lista desplegable (sin entrada)'!$E$10:$I$103,MATCH($D86,'Lista desplegable (sin entrada)'!$E$10:$E$103,0),4),"")</f>
        <v/>
      </c>
      <c r="H86" s="74" t="str">
        <f>IFERROR(INDEX('Lista desplegable (sin entrada)'!$E$10:$I$103,MATCH($D86,'Lista desplegable (sin entrada)'!$E$10:$E$103,0),5),"")</f>
        <v/>
      </c>
      <c r="I86" s="71"/>
      <c r="J86" s="71"/>
      <c r="K86" s="71"/>
      <c r="L86" s="71"/>
      <c r="M86" s="72" t="str">
        <f t="shared" si="1"/>
        <v/>
      </c>
      <c r="N86" s="9" t="e">
        <f>INDEX(Likelihood,MATCH(I86,'Lista desplegable (sin entrada)'!$O$6:$O$9,0),1)</f>
        <v>#N/A</v>
      </c>
      <c r="O86" s="9" t="e">
        <f>INDEX(Gravity,MATCH(J86,'Lista desplegable (sin entrada)'!$O$14:$O$17,0),1)</f>
        <v>#N/A</v>
      </c>
      <c r="P86" s="9" t="e">
        <f>INDEX('Lista desplegable (sin entrada)'!$N$32:$O$35,MATCH(K86,'Lista desplegable (sin entrada)'!$O$32:$O$35,0),1)</f>
        <v>#N/A</v>
      </c>
      <c r="Q86" s="9" t="e">
        <f>INDEX('Lista desplegable (sin entrada)'!$N$56:$O$59,MATCH(L86,'Lista desplegable (sin entrada)'!$O$56:$O$59,0),1)</f>
        <v>#N/A</v>
      </c>
    </row>
    <row r="87" spans="2:17" s="8" customFormat="1" ht="30" customHeight="1" x14ac:dyDescent="0.2">
      <c r="B87" s="73"/>
      <c r="C87" s="73"/>
      <c r="D87" s="73"/>
      <c r="E87" s="74" t="str">
        <f>IFERROR(INDEX('Lista desplegable (sin entrada)'!$E$10:$I$103,MATCH($D87,'Lista desplegable (sin entrada)'!$E$10:$E$103,0),2),"")</f>
        <v/>
      </c>
      <c r="F87" s="74" t="str">
        <f>IFERROR(INDEX('Lista desplegable (sin entrada)'!$E$10:$I$103,MATCH($D87,'Lista desplegable (sin entrada)'!$E$10:$E$103,0),3),"")</f>
        <v/>
      </c>
      <c r="G87" s="74" t="str">
        <f>IFERROR(INDEX('Lista desplegable (sin entrada)'!$E$10:$I$103,MATCH($D87,'Lista desplegable (sin entrada)'!$E$10:$E$103,0),4),"")</f>
        <v/>
      </c>
      <c r="H87" s="74" t="str">
        <f>IFERROR(INDEX('Lista desplegable (sin entrada)'!$E$10:$I$103,MATCH($D87,'Lista desplegable (sin entrada)'!$E$10:$E$103,0),5),"")</f>
        <v/>
      </c>
      <c r="I87" s="71"/>
      <c r="J87" s="71"/>
      <c r="K87" s="71"/>
      <c r="L87" s="71"/>
      <c r="M87" s="72" t="str">
        <f t="shared" si="1"/>
        <v/>
      </c>
      <c r="N87" s="9" t="e">
        <f>INDEX(Likelihood,MATCH(I87,'Lista desplegable (sin entrada)'!$O$6:$O$9,0),1)</f>
        <v>#N/A</v>
      </c>
      <c r="O87" s="9" t="e">
        <f>INDEX(Gravity,MATCH(J87,'Lista desplegable (sin entrada)'!$O$14:$O$17,0),1)</f>
        <v>#N/A</v>
      </c>
      <c r="P87" s="9" t="e">
        <f>INDEX('Lista desplegable (sin entrada)'!$N$32:$O$35,MATCH(K87,'Lista desplegable (sin entrada)'!$O$32:$O$35,0),1)</f>
        <v>#N/A</v>
      </c>
      <c r="Q87" s="9" t="e">
        <f>INDEX('Lista desplegable (sin entrada)'!$N$56:$O$59,MATCH(L87,'Lista desplegable (sin entrada)'!$O$56:$O$59,0),1)</f>
        <v>#N/A</v>
      </c>
    </row>
    <row r="88" spans="2:17" s="8" customFormat="1" ht="30" customHeight="1" x14ac:dyDescent="0.2">
      <c r="B88" s="73"/>
      <c r="C88" s="73"/>
      <c r="D88" s="73"/>
      <c r="E88" s="74" t="str">
        <f>IFERROR(INDEX('Lista desplegable (sin entrada)'!$E$10:$I$103,MATCH($D88,'Lista desplegable (sin entrada)'!$E$10:$E$103,0),2),"")</f>
        <v/>
      </c>
      <c r="F88" s="74" t="str">
        <f>IFERROR(INDEX('Lista desplegable (sin entrada)'!$E$10:$I$103,MATCH($D88,'Lista desplegable (sin entrada)'!$E$10:$E$103,0),3),"")</f>
        <v/>
      </c>
      <c r="G88" s="74" t="str">
        <f>IFERROR(INDEX('Lista desplegable (sin entrada)'!$E$10:$I$103,MATCH($D88,'Lista desplegable (sin entrada)'!$E$10:$E$103,0),4),"")</f>
        <v/>
      </c>
      <c r="H88" s="74" t="str">
        <f>IFERROR(INDEX('Lista desplegable (sin entrada)'!$E$10:$I$103,MATCH($D88,'Lista desplegable (sin entrada)'!$E$10:$E$103,0),5),"")</f>
        <v/>
      </c>
      <c r="I88" s="71"/>
      <c r="J88" s="71"/>
      <c r="K88" s="71"/>
      <c r="L88" s="71"/>
      <c r="M88" s="72" t="str">
        <f t="shared" si="1"/>
        <v/>
      </c>
      <c r="N88" s="9" t="e">
        <f>INDEX(Likelihood,MATCH(I88,'Lista desplegable (sin entrada)'!$O$6:$O$9,0),1)</f>
        <v>#N/A</v>
      </c>
      <c r="O88" s="9" t="e">
        <f>INDEX(Gravity,MATCH(J88,'Lista desplegable (sin entrada)'!$O$14:$O$17,0),1)</f>
        <v>#N/A</v>
      </c>
      <c r="P88" s="9" t="e">
        <f>INDEX('Lista desplegable (sin entrada)'!$N$32:$O$35,MATCH(K88,'Lista desplegable (sin entrada)'!$O$32:$O$35,0),1)</f>
        <v>#N/A</v>
      </c>
      <c r="Q88" s="9" t="e">
        <f>INDEX('Lista desplegable (sin entrada)'!$N$56:$O$59,MATCH(L88,'Lista desplegable (sin entrada)'!$O$56:$O$59,0),1)</f>
        <v>#N/A</v>
      </c>
    </row>
    <row r="89" spans="2:17" s="8" customFormat="1" ht="30" customHeight="1" x14ac:dyDescent="0.2">
      <c r="B89" s="73"/>
      <c r="C89" s="73"/>
      <c r="D89" s="73"/>
      <c r="E89" s="74" t="str">
        <f>IFERROR(INDEX('Lista desplegable (sin entrada)'!$E$10:$I$103,MATCH($D89,'Lista desplegable (sin entrada)'!$E$10:$E$103,0),2),"")</f>
        <v/>
      </c>
      <c r="F89" s="74" t="str">
        <f>IFERROR(INDEX('Lista desplegable (sin entrada)'!$E$10:$I$103,MATCH($D89,'Lista desplegable (sin entrada)'!$E$10:$E$103,0),3),"")</f>
        <v/>
      </c>
      <c r="G89" s="74" t="str">
        <f>IFERROR(INDEX('Lista desplegable (sin entrada)'!$E$10:$I$103,MATCH($D89,'Lista desplegable (sin entrada)'!$E$10:$E$103,0),4),"")</f>
        <v/>
      </c>
      <c r="H89" s="74" t="str">
        <f>IFERROR(INDEX('Lista desplegable (sin entrada)'!$E$10:$I$103,MATCH($D89,'Lista desplegable (sin entrada)'!$E$10:$E$103,0),5),"")</f>
        <v/>
      </c>
      <c r="I89" s="71"/>
      <c r="J89" s="71"/>
      <c r="K89" s="71"/>
      <c r="L89" s="71"/>
      <c r="M89" s="72" t="str">
        <f t="shared" si="1"/>
        <v/>
      </c>
      <c r="N89" s="9" t="e">
        <f>INDEX(Likelihood,MATCH(I89,'Lista desplegable (sin entrada)'!$O$6:$O$9,0),1)</f>
        <v>#N/A</v>
      </c>
      <c r="O89" s="9" t="e">
        <f>INDEX(Gravity,MATCH(J89,'Lista desplegable (sin entrada)'!$O$14:$O$17,0),1)</f>
        <v>#N/A</v>
      </c>
      <c r="P89" s="9" t="e">
        <f>INDEX('Lista desplegable (sin entrada)'!$N$32:$O$35,MATCH(K89,'Lista desplegable (sin entrada)'!$O$32:$O$35,0),1)</f>
        <v>#N/A</v>
      </c>
      <c r="Q89" s="9" t="e">
        <f>INDEX('Lista desplegable (sin entrada)'!$N$56:$O$59,MATCH(L89,'Lista desplegable (sin entrada)'!$O$56:$O$59,0),1)</f>
        <v>#N/A</v>
      </c>
    </row>
    <row r="90" spans="2:17" s="8" customFormat="1" ht="30" customHeight="1" x14ac:dyDescent="0.2">
      <c r="B90" s="73"/>
      <c r="C90" s="73"/>
      <c r="D90" s="73"/>
      <c r="E90" s="74" t="str">
        <f>IFERROR(INDEX('Lista desplegable (sin entrada)'!$E$10:$I$103,MATCH($D90,'Lista desplegable (sin entrada)'!$E$10:$E$103,0),2),"")</f>
        <v/>
      </c>
      <c r="F90" s="74" t="str">
        <f>IFERROR(INDEX('Lista desplegable (sin entrada)'!$E$10:$I$103,MATCH($D90,'Lista desplegable (sin entrada)'!$E$10:$E$103,0),3),"")</f>
        <v/>
      </c>
      <c r="G90" s="74" t="str">
        <f>IFERROR(INDEX('Lista desplegable (sin entrada)'!$E$10:$I$103,MATCH($D90,'Lista desplegable (sin entrada)'!$E$10:$E$103,0),4),"")</f>
        <v/>
      </c>
      <c r="H90" s="74" t="str">
        <f>IFERROR(INDEX('Lista desplegable (sin entrada)'!$E$10:$I$103,MATCH($D90,'Lista desplegable (sin entrada)'!$E$10:$E$103,0),5),"")</f>
        <v/>
      </c>
      <c r="I90" s="71"/>
      <c r="J90" s="71"/>
      <c r="K90" s="71"/>
      <c r="L90" s="71"/>
      <c r="M90" s="72" t="str">
        <f t="shared" si="1"/>
        <v/>
      </c>
      <c r="N90" s="9" t="e">
        <f>INDEX(Likelihood,MATCH(I90,'Lista desplegable (sin entrada)'!$O$6:$O$9,0),1)</f>
        <v>#N/A</v>
      </c>
      <c r="O90" s="9" t="e">
        <f>INDEX(Gravity,MATCH(J90,'Lista desplegable (sin entrada)'!$O$14:$O$17,0),1)</f>
        <v>#N/A</v>
      </c>
      <c r="P90" s="9" t="e">
        <f>INDEX('Lista desplegable (sin entrada)'!$N$32:$O$35,MATCH(K90,'Lista desplegable (sin entrada)'!$O$32:$O$35,0),1)</f>
        <v>#N/A</v>
      </c>
      <c r="Q90" s="9" t="e">
        <f>INDEX('Lista desplegable (sin entrada)'!$N$56:$O$59,MATCH(L90,'Lista desplegable (sin entrada)'!$O$56:$O$59,0),1)</f>
        <v>#N/A</v>
      </c>
    </row>
    <row r="91" spans="2:17" s="8" customFormat="1" ht="30" customHeight="1" x14ac:dyDescent="0.2">
      <c r="B91" s="73"/>
      <c r="C91" s="73"/>
      <c r="D91" s="73"/>
      <c r="E91" s="74" t="str">
        <f>IFERROR(INDEX('Lista desplegable (sin entrada)'!$E$10:$I$103,MATCH($D91,'Lista desplegable (sin entrada)'!$E$10:$E$103,0),2),"")</f>
        <v/>
      </c>
      <c r="F91" s="74" t="str">
        <f>IFERROR(INDEX('Lista desplegable (sin entrada)'!$E$10:$I$103,MATCH($D91,'Lista desplegable (sin entrada)'!$E$10:$E$103,0),3),"")</f>
        <v/>
      </c>
      <c r="G91" s="74" t="str">
        <f>IFERROR(INDEX('Lista desplegable (sin entrada)'!$E$10:$I$103,MATCH($D91,'Lista desplegable (sin entrada)'!$E$10:$E$103,0),4),"")</f>
        <v/>
      </c>
      <c r="H91" s="74" t="str">
        <f>IFERROR(INDEX('Lista desplegable (sin entrada)'!$E$10:$I$103,MATCH($D91,'Lista desplegable (sin entrada)'!$E$10:$E$103,0),5),"")</f>
        <v/>
      </c>
      <c r="I91" s="71"/>
      <c r="J91" s="71"/>
      <c r="K91" s="71"/>
      <c r="L91" s="71"/>
      <c r="M91" s="72" t="str">
        <f t="shared" si="1"/>
        <v/>
      </c>
      <c r="N91" s="9" t="e">
        <f>INDEX(Likelihood,MATCH(I91,'Lista desplegable (sin entrada)'!$O$6:$O$9,0),1)</f>
        <v>#N/A</v>
      </c>
      <c r="O91" s="9" t="e">
        <f>INDEX(Gravity,MATCH(J91,'Lista desplegable (sin entrada)'!$O$14:$O$17,0),1)</f>
        <v>#N/A</v>
      </c>
      <c r="P91" s="9" t="e">
        <f>INDEX('Lista desplegable (sin entrada)'!$N$32:$O$35,MATCH(K91,'Lista desplegable (sin entrada)'!$O$32:$O$35,0),1)</f>
        <v>#N/A</v>
      </c>
      <c r="Q91" s="9" t="e">
        <f>INDEX('Lista desplegable (sin entrada)'!$N$56:$O$59,MATCH(L91,'Lista desplegable (sin entrada)'!$O$56:$O$59,0),1)</f>
        <v>#N/A</v>
      </c>
    </row>
    <row r="92" spans="2:17" s="8" customFormat="1" ht="30" customHeight="1" x14ac:dyDescent="0.2">
      <c r="B92" s="73"/>
      <c r="C92" s="73"/>
      <c r="D92" s="73"/>
      <c r="E92" s="74" t="str">
        <f>IFERROR(INDEX('Lista desplegable (sin entrada)'!$E$10:$I$103,MATCH($D92,'Lista desplegable (sin entrada)'!$E$10:$E$103,0),2),"")</f>
        <v/>
      </c>
      <c r="F92" s="74" t="str">
        <f>IFERROR(INDEX('Lista desplegable (sin entrada)'!$E$10:$I$103,MATCH($D92,'Lista desplegable (sin entrada)'!$E$10:$E$103,0),3),"")</f>
        <v/>
      </c>
      <c r="G92" s="74" t="str">
        <f>IFERROR(INDEX('Lista desplegable (sin entrada)'!$E$10:$I$103,MATCH($D92,'Lista desplegable (sin entrada)'!$E$10:$E$103,0),4),"")</f>
        <v/>
      </c>
      <c r="H92" s="74" t="str">
        <f>IFERROR(INDEX('Lista desplegable (sin entrada)'!$E$10:$I$103,MATCH($D92,'Lista desplegable (sin entrada)'!$E$10:$E$103,0),5),"")</f>
        <v/>
      </c>
      <c r="I92" s="71"/>
      <c r="J92" s="71"/>
      <c r="K92" s="71"/>
      <c r="L92" s="71"/>
      <c r="M92" s="72" t="str">
        <f t="shared" si="1"/>
        <v/>
      </c>
      <c r="N92" s="9" t="e">
        <f>INDEX(Likelihood,MATCH(I92,'Lista desplegable (sin entrada)'!$O$6:$O$9,0),1)</f>
        <v>#N/A</v>
      </c>
      <c r="O92" s="9" t="e">
        <f>INDEX(Gravity,MATCH(J92,'Lista desplegable (sin entrada)'!$O$14:$O$17,0),1)</f>
        <v>#N/A</v>
      </c>
      <c r="P92" s="9" t="e">
        <f>INDEX('Lista desplegable (sin entrada)'!$N$32:$O$35,MATCH(K92,'Lista desplegable (sin entrada)'!$O$32:$O$35,0),1)</f>
        <v>#N/A</v>
      </c>
      <c r="Q92" s="9" t="e">
        <f>INDEX('Lista desplegable (sin entrada)'!$N$56:$O$59,MATCH(L92,'Lista desplegable (sin entrada)'!$O$56:$O$59,0),1)</f>
        <v>#N/A</v>
      </c>
    </row>
    <row r="93" spans="2:17" s="8" customFormat="1" ht="30" customHeight="1" x14ac:dyDescent="0.2">
      <c r="B93" s="73"/>
      <c r="C93" s="73"/>
      <c r="D93" s="73"/>
      <c r="E93" s="74" t="str">
        <f>IFERROR(INDEX('Lista desplegable (sin entrada)'!$E$10:$I$103,MATCH($D93,'Lista desplegable (sin entrada)'!$E$10:$E$103,0),2),"")</f>
        <v/>
      </c>
      <c r="F93" s="74" t="str">
        <f>IFERROR(INDEX('Lista desplegable (sin entrada)'!$E$10:$I$103,MATCH($D93,'Lista desplegable (sin entrada)'!$E$10:$E$103,0),3),"")</f>
        <v/>
      </c>
      <c r="G93" s="74" t="str">
        <f>IFERROR(INDEX('Lista desplegable (sin entrada)'!$E$10:$I$103,MATCH($D93,'Lista desplegable (sin entrada)'!$E$10:$E$103,0),4),"")</f>
        <v/>
      </c>
      <c r="H93" s="74" t="str">
        <f>IFERROR(INDEX('Lista desplegable (sin entrada)'!$E$10:$I$103,MATCH($D93,'Lista desplegable (sin entrada)'!$E$10:$E$103,0),5),"")</f>
        <v/>
      </c>
      <c r="I93" s="71"/>
      <c r="J93" s="71"/>
      <c r="K93" s="71"/>
      <c r="L93" s="71"/>
      <c r="M93" s="72" t="str">
        <f t="shared" si="1"/>
        <v/>
      </c>
      <c r="N93" s="9" t="e">
        <f>INDEX(Likelihood,MATCH(I93,'Lista desplegable (sin entrada)'!$O$6:$O$9,0),1)</f>
        <v>#N/A</v>
      </c>
      <c r="O93" s="9" t="e">
        <f>INDEX(Gravity,MATCH(J93,'Lista desplegable (sin entrada)'!$O$14:$O$17,0),1)</f>
        <v>#N/A</v>
      </c>
      <c r="P93" s="9" t="e">
        <f>INDEX('Lista desplegable (sin entrada)'!$N$32:$O$35,MATCH(K93,'Lista desplegable (sin entrada)'!$O$32:$O$35,0),1)</f>
        <v>#N/A</v>
      </c>
      <c r="Q93" s="9" t="e">
        <f>INDEX('Lista desplegable (sin entrada)'!$N$56:$O$59,MATCH(L93,'Lista desplegable (sin entrada)'!$O$56:$O$59,0),1)</f>
        <v>#N/A</v>
      </c>
    </row>
    <row r="94" spans="2:17" s="8" customFormat="1" ht="30" customHeight="1" x14ac:dyDescent="0.2">
      <c r="B94" s="73"/>
      <c r="C94" s="73"/>
      <c r="D94" s="73"/>
      <c r="E94" s="74" t="str">
        <f>IFERROR(INDEX('Lista desplegable (sin entrada)'!$E$10:$I$103,MATCH($D94,'Lista desplegable (sin entrada)'!$E$10:$E$103,0),2),"")</f>
        <v/>
      </c>
      <c r="F94" s="74" t="str">
        <f>IFERROR(INDEX('Lista desplegable (sin entrada)'!$E$10:$I$103,MATCH($D94,'Lista desplegable (sin entrada)'!$E$10:$E$103,0),3),"")</f>
        <v/>
      </c>
      <c r="G94" s="74" t="str">
        <f>IFERROR(INDEX('Lista desplegable (sin entrada)'!$E$10:$I$103,MATCH($D94,'Lista desplegable (sin entrada)'!$E$10:$E$103,0),4),"")</f>
        <v/>
      </c>
      <c r="H94" s="74" t="str">
        <f>IFERROR(INDEX('Lista desplegable (sin entrada)'!$E$10:$I$103,MATCH($D94,'Lista desplegable (sin entrada)'!$E$10:$E$103,0),5),"")</f>
        <v/>
      </c>
      <c r="I94" s="71"/>
      <c r="J94" s="71"/>
      <c r="K94" s="71"/>
      <c r="L94" s="71"/>
      <c r="M94" s="72" t="str">
        <f t="shared" si="1"/>
        <v/>
      </c>
      <c r="N94" s="9" t="e">
        <f>INDEX(Likelihood,MATCH(I94,'Lista desplegable (sin entrada)'!$O$6:$O$9,0),1)</f>
        <v>#N/A</v>
      </c>
      <c r="O94" s="9" t="e">
        <f>INDEX(Gravity,MATCH(J94,'Lista desplegable (sin entrada)'!$O$14:$O$17,0),1)</f>
        <v>#N/A</v>
      </c>
      <c r="P94" s="9" t="e">
        <f>INDEX('Lista desplegable (sin entrada)'!$N$32:$O$35,MATCH(K94,'Lista desplegable (sin entrada)'!$O$32:$O$35,0),1)</f>
        <v>#N/A</v>
      </c>
      <c r="Q94" s="9" t="e">
        <f>INDEX('Lista desplegable (sin entrada)'!$N$56:$O$59,MATCH(L94,'Lista desplegable (sin entrada)'!$O$56:$O$59,0),1)</f>
        <v>#N/A</v>
      </c>
    </row>
    <row r="95" spans="2:17" s="8" customFormat="1" ht="30" customHeight="1" x14ac:dyDescent="0.2">
      <c r="B95" s="73"/>
      <c r="C95" s="73"/>
      <c r="D95" s="73"/>
      <c r="E95" s="74" t="str">
        <f>IFERROR(INDEX('Lista desplegable (sin entrada)'!$E$10:$I$103,MATCH($D95,'Lista desplegable (sin entrada)'!$E$10:$E$103,0),2),"")</f>
        <v/>
      </c>
      <c r="F95" s="74" t="str">
        <f>IFERROR(INDEX('Lista desplegable (sin entrada)'!$E$10:$I$103,MATCH($D95,'Lista desplegable (sin entrada)'!$E$10:$E$103,0),3),"")</f>
        <v/>
      </c>
      <c r="G95" s="74" t="str">
        <f>IFERROR(INDEX('Lista desplegable (sin entrada)'!$E$10:$I$103,MATCH($D95,'Lista desplegable (sin entrada)'!$E$10:$E$103,0),4),"")</f>
        <v/>
      </c>
      <c r="H95" s="74" t="str">
        <f>IFERROR(INDEX('Lista desplegable (sin entrada)'!$E$10:$I$103,MATCH($D95,'Lista desplegable (sin entrada)'!$E$10:$E$103,0),5),"")</f>
        <v/>
      </c>
      <c r="I95" s="71"/>
      <c r="J95" s="71"/>
      <c r="K95" s="71"/>
      <c r="L95" s="71"/>
      <c r="M95" s="72" t="str">
        <f t="shared" si="1"/>
        <v/>
      </c>
      <c r="N95" s="9" t="e">
        <f>INDEX(Likelihood,MATCH(I95,'Lista desplegable (sin entrada)'!$O$6:$O$9,0),1)</f>
        <v>#N/A</v>
      </c>
      <c r="O95" s="9" t="e">
        <f>INDEX(Gravity,MATCH(J95,'Lista desplegable (sin entrada)'!$O$14:$O$17,0),1)</f>
        <v>#N/A</v>
      </c>
      <c r="P95" s="9" t="e">
        <f>INDEX('Lista desplegable (sin entrada)'!$N$32:$O$35,MATCH(K95,'Lista desplegable (sin entrada)'!$O$32:$O$35,0),1)</f>
        <v>#N/A</v>
      </c>
      <c r="Q95" s="9" t="e">
        <f>INDEX('Lista desplegable (sin entrada)'!$N$56:$O$59,MATCH(L95,'Lista desplegable (sin entrada)'!$O$56:$O$59,0),1)</f>
        <v>#N/A</v>
      </c>
    </row>
    <row r="96" spans="2:17" s="8" customFormat="1" ht="30" customHeight="1" x14ac:dyDescent="0.2">
      <c r="B96" s="73"/>
      <c r="C96" s="73"/>
      <c r="D96" s="73"/>
      <c r="E96" s="74" t="str">
        <f>IFERROR(INDEX('Lista desplegable (sin entrada)'!$E$10:$I$103,MATCH($D96,'Lista desplegable (sin entrada)'!$E$10:$E$103,0),2),"")</f>
        <v/>
      </c>
      <c r="F96" s="74" t="str">
        <f>IFERROR(INDEX('Lista desplegable (sin entrada)'!$E$10:$I$103,MATCH($D96,'Lista desplegable (sin entrada)'!$E$10:$E$103,0),3),"")</f>
        <v/>
      </c>
      <c r="G96" s="74" t="str">
        <f>IFERROR(INDEX('Lista desplegable (sin entrada)'!$E$10:$I$103,MATCH($D96,'Lista desplegable (sin entrada)'!$E$10:$E$103,0),4),"")</f>
        <v/>
      </c>
      <c r="H96" s="74" t="str">
        <f>IFERROR(INDEX('Lista desplegable (sin entrada)'!$E$10:$I$103,MATCH($D96,'Lista desplegable (sin entrada)'!$E$10:$E$103,0),5),"")</f>
        <v/>
      </c>
      <c r="I96" s="71"/>
      <c r="J96" s="71"/>
      <c r="K96" s="71"/>
      <c r="L96" s="71"/>
      <c r="M96" s="72" t="str">
        <f t="shared" si="1"/>
        <v/>
      </c>
      <c r="N96" s="9" t="e">
        <f>INDEX(Likelihood,MATCH(I96,'Lista desplegable (sin entrada)'!$O$6:$O$9,0),1)</f>
        <v>#N/A</v>
      </c>
      <c r="O96" s="9" t="e">
        <f>INDEX(Gravity,MATCH(J96,'Lista desplegable (sin entrada)'!$O$14:$O$17,0),1)</f>
        <v>#N/A</v>
      </c>
      <c r="P96" s="9" t="e">
        <f>INDEX('Lista desplegable (sin entrada)'!$N$32:$O$35,MATCH(K96,'Lista desplegable (sin entrada)'!$O$32:$O$35,0),1)</f>
        <v>#N/A</v>
      </c>
      <c r="Q96" s="9" t="e">
        <f>INDEX('Lista desplegable (sin entrada)'!$N$56:$O$59,MATCH(L96,'Lista desplegable (sin entrada)'!$O$56:$O$59,0),1)</f>
        <v>#N/A</v>
      </c>
    </row>
    <row r="97" spans="2:17" s="8" customFormat="1" ht="30" customHeight="1" x14ac:dyDescent="0.2">
      <c r="B97" s="73"/>
      <c r="C97" s="73"/>
      <c r="D97" s="73"/>
      <c r="E97" s="74" t="str">
        <f>IFERROR(INDEX('Lista desplegable (sin entrada)'!$E$10:$I$103,MATCH($D97,'Lista desplegable (sin entrada)'!$E$10:$E$103,0),2),"")</f>
        <v/>
      </c>
      <c r="F97" s="74" t="str">
        <f>IFERROR(INDEX('Lista desplegable (sin entrada)'!$E$10:$I$103,MATCH($D97,'Lista desplegable (sin entrada)'!$E$10:$E$103,0),3),"")</f>
        <v/>
      </c>
      <c r="G97" s="74" t="str">
        <f>IFERROR(INDEX('Lista desplegable (sin entrada)'!$E$10:$I$103,MATCH($D97,'Lista desplegable (sin entrada)'!$E$10:$E$103,0),4),"")</f>
        <v/>
      </c>
      <c r="H97" s="74" t="str">
        <f>IFERROR(INDEX('Lista desplegable (sin entrada)'!$E$10:$I$103,MATCH($D97,'Lista desplegable (sin entrada)'!$E$10:$E$103,0),5),"")</f>
        <v/>
      </c>
      <c r="I97" s="71"/>
      <c r="J97" s="71"/>
      <c r="K97" s="71"/>
      <c r="L97" s="71"/>
      <c r="M97" s="72" t="str">
        <f t="shared" si="1"/>
        <v/>
      </c>
      <c r="N97" s="9" t="e">
        <f>INDEX(Likelihood,MATCH(I97,'Lista desplegable (sin entrada)'!$O$6:$O$9,0),1)</f>
        <v>#N/A</v>
      </c>
      <c r="O97" s="9" t="e">
        <f>INDEX(Gravity,MATCH(J97,'Lista desplegable (sin entrada)'!$O$14:$O$17,0),1)</f>
        <v>#N/A</v>
      </c>
      <c r="P97" s="9" t="e">
        <f>INDEX('Lista desplegable (sin entrada)'!$N$32:$O$35,MATCH(K97,'Lista desplegable (sin entrada)'!$O$32:$O$35,0),1)</f>
        <v>#N/A</v>
      </c>
      <c r="Q97" s="9" t="e">
        <f>INDEX('Lista desplegable (sin entrada)'!$N$56:$O$59,MATCH(L97,'Lista desplegable (sin entrada)'!$O$56:$O$59,0),1)</f>
        <v>#N/A</v>
      </c>
    </row>
    <row r="98" spans="2:17" s="8" customFormat="1" ht="30" customHeight="1" x14ac:dyDescent="0.2">
      <c r="B98" s="73"/>
      <c r="C98" s="73"/>
      <c r="D98" s="73"/>
      <c r="E98" s="74" t="str">
        <f>IFERROR(INDEX('Lista desplegable (sin entrada)'!$E$10:$I$103,MATCH($D98,'Lista desplegable (sin entrada)'!$E$10:$E$103,0),2),"")</f>
        <v/>
      </c>
      <c r="F98" s="74" t="str">
        <f>IFERROR(INDEX('Lista desplegable (sin entrada)'!$E$10:$I$103,MATCH($D98,'Lista desplegable (sin entrada)'!$E$10:$E$103,0),3),"")</f>
        <v/>
      </c>
      <c r="G98" s="74" t="str">
        <f>IFERROR(INDEX('Lista desplegable (sin entrada)'!$E$10:$I$103,MATCH($D98,'Lista desplegable (sin entrada)'!$E$10:$E$103,0),4),"")</f>
        <v/>
      </c>
      <c r="H98" s="74" t="str">
        <f>IFERROR(INDEX('Lista desplegable (sin entrada)'!$E$10:$I$103,MATCH($D98,'Lista desplegable (sin entrada)'!$E$10:$E$103,0),5),"")</f>
        <v/>
      </c>
      <c r="I98" s="71"/>
      <c r="J98" s="71"/>
      <c r="K98" s="71"/>
      <c r="L98" s="71"/>
      <c r="M98" s="72" t="str">
        <f t="shared" si="1"/>
        <v/>
      </c>
      <c r="N98" s="9" t="e">
        <f>INDEX(Likelihood,MATCH(I98,'Lista desplegable (sin entrada)'!$O$6:$O$9,0),1)</f>
        <v>#N/A</v>
      </c>
      <c r="O98" s="9" t="e">
        <f>INDEX(Gravity,MATCH(J98,'Lista desplegable (sin entrada)'!$O$14:$O$17,0),1)</f>
        <v>#N/A</v>
      </c>
      <c r="P98" s="9" t="e">
        <f>INDEX('Lista desplegable (sin entrada)'!$N$32:$O$35,MATCH(K98,'Lista desplegable (sin entrada)'!$O$32:$O$35,0),1)</f>
        <v>#N/A</v>
      </c>
      <c r="Q98" s="9" t="e">
        <f>INDEX('Lista desplegable (sin entrada)'!$N$56:$O$59,MATCH(L98,'Lista desplegable (sin entrada)'!$O$56:$O$59,0),1)</f>
        <v>#N/A</v>
      </c>
    </row>
    <row r="99" spans="2:17" s="8" customFormat="1" ht="30" customHeight="1" x14ac:dyDescent="0.2">
      <c r="B99" s="73"/>
      <c r="C99" s="73"/>
      <c r="D99" s="73"/>
      <c r="E99" s="74" t="str">
        <f>IFERROR(INDEX('Lista desplegable (sin entrada)'!$E$10:$I$103,MATCH($D99,'Lista desplegable (sin entrada)'!$E$10:$E$103,0),2),"")</f>
        <v/>
      </c>
      <c r="F99" s="74" t="str">
        <f>IFERROR(INDEX('Lista desplegable (sin entrada)'!$E$10:$I$103,MATCH($D99,'Lista desplegable (sin entrada)'!$E$10:$E$103,0),3),"")</f>
        <v/>
      </c>
      <c r="G99" s="74" t="str">
        <f>IFERROR(INDEX('Lista desplegable (sin entrada)'!$E$10:$I$103,MATCH($D99,'Lista desplegable (sin entrada)'!$E$10:$E$103,0),4),"")</f>
        <v/>
      </c>
      <c r="H99" s="74" t="str">
        <f>IFERROR(INDEX('Lista desplegable (sin entrada)'!$E$10:$I$103,MATCH($D99,'Lista desplegable (sin entrada)'!$E$10:$E$103,0),5),"")</f>
        <v/>
      </c>
      <c r="I99" s="71"/>
      <c r="J99" s="71"/>
      <c r="K99" s="71"/>
      <c r="L99" s="71"/>
      <c r="M99" s="72" t="str">
        <f t="shared" si="1"/>
        <v/>
      </c>
      <c r="N99" s="9" t="e">
        <f>INDEX(Likelihood,MATCH(I99,'Lista desplegable (sin entrada)'!$O$6:$O$9,0),1)</f>
        <v>#N/A</v>
      </c>
      <c r="O99" s="9" t="e">
        <f>INDEX(Gravity,MATCH(J99,'Lista desplegable (sin entrada)'!$O$14:$O$17,0),1)</f>
        <v>#N/A</v>
      </c>
      <c r="P99" s="9" t="e">
        <f>INDEX('Lista desplegable (sin entrada)'!$N$32:$O$35,MATCH(K99,'Lista desplegable (sin entrada)'!$O$32:$O$35,0),1)</f>
        <v>#N/A</v>
      </c>
      <c r="Q99" s="9" t="e">
        <f>INDEX('Lista desplegable (sin entrada)'!$N$56:$O$59,MATCH(L99,'Lista desplegable (sin entrada)'!$O$56:$O$59,0),1)</f>
        <v>#N/A</v>
      </c>
    </row>
    <row r="100" spans="2:17" s="8" customFormat="1" ht="30" customHeight="1" x14ac:dyDescent="0.2">
      <c r="B100" s="73"/>
      <c r="C100" s="73"/>
      <c r="D100" s="73"/>
      <c r="E100" s="74" t="str">
        <f>IFERROR(INDEX('Lista desplegable (sin entrada)'!$E$10:$I$103,MATCH($D100,'Lista desplegable (sin entrada)'!$E$10:$E$103,0),2),"")</f>
        <v/>
      </c>
      <c r="F100" s="74" t="str">
        <f>IFERROR(INDEX('Lista desplegable (sin entrada)'!$E$10:$I$103,MATCH($D100,'Lista desplegable (sin entrada)'!$E$10:$E$103,0),3),"")</f>
        <v/>
      </c>
      <c r="G100" s="74" t="str">
        <f>IFERROR(INDEX('Lista desplegable (sin entrada)'!$E$10:$I$103,MATCH($D100,'Lista desplegable (sin entrada)'!$E$10:$E$103,0),4),"")</f>
        <v/>
      </c>
      <c r="H100" s="74" t="str">
        <f>IFERROR(INDEX('Lista desplegable (sin entrada)'!$E$10:$I$103,MATCH($D100,'Lista desplegable (sin entrada)'!$E$10:$E$103,0),5),"")</f>
        <v/>
      </c>
      <c r="I100" s="71"/>
      <c r="J100" s="71"/>
      <c r="K100" s="71"/>
      <c r="L100" s="71"/>
      <c r="M100" s="72" t="str">
        <f t="shared" si="1"/>
        <v/>
      </c>
      <c r="N100" s="9" t="e">
        <f>INDEX(Likelihood,MATCH(I100,'Lista desplegable (sin entrada)'!$O$6:$O$9,0),1)</f>
        <v>#N/A</v>
      </c>
      <c r="O100" s="9" t="e">
        <f>INDEX(Gravity,MATCH(J100,'Lista desplegable (sin entrada)'!$O$14:$O$17,0),1)</f>
        <v>#N/A</v>
      </c>
      <c r="P100" s="9" t="e">
        <f>INDEX('Lista desplegable (sin entrada)'!$N$32:$O$35,MATCH(K100,'Lista desplegable (sin entrada)'!$O$32:$O$35,0),1)</f>
        <v>#N/A</v>
      </c>
      <c r="Q100" s="9" t="e">
        <f>INDEX('Lista desplegable (sin entrada)'!$N$56:$O$59,MATCH(L100,'Lista desplegable (sin entrada)'!$O$56:$O$59,0),1)</f>
        <v>#N/A</v>
      </c>
    </row>
    <row r="101" spans="2:17" s="8" customFormat="1" ht="30" customHeight="1" x14ac:dyDescent="0.2">
      <c r="B101" s="73"/>
      <c r="C101" s="73"/>
      <c r="D101" s="73"/>
      <c r="E101" s="74" t="str">
        <f>IFERROR(INDEX('Lista desplegable (sin entrada)'!$E$10:$I$103,MATCH($D101,'Lista desplegable (sin entrada)'!$E$10:$E$103,0),2),"")</f>
        <v/>
      </c>
      <c r="F101" s="74" t="str">
        <f>IFERROR(INDEX('Lista desplegable (sin entrada)'!$E$10:$I$103,MATCH($D101,'Lista desplegable (sin entrada)'!$E$10:$E$103,0),3),"")</f>
        <v/>
      </c>
      <c r="G101" s="74" t="str">
        <f>IFERROR(INDEX('Lista desplegable (sin entrada)'!$E$10:$I$103,MATCH($D101,'Lista desplegable (sin entrada)'!$E$10:$E$103,0),4),"")</f>
        <v/>
      </c>
      <c r="H101" s="74" t="str">
        <f>IFERROR(INDEX('Lista desplegable (sin entrada)'!$E$10:$I$103,MATCH($D101,'Lista desplegable (sin entrada)'!$E$10:$E$103,0),5),"")</f>
        <v/>
      </c>
      <c r="I101" s="71"/>
      <c r="J101" s="71"/>
      <c r="K101" s="71"/>
      <c r="L101" s="71"/>
      <c r="M101" s="72" t="str">
        <f t="shared" si="1"/>
        <v/>
      </c>
      <c r="N101" s="9" t="e">
        <f>INDEX(Likelihood,MATCH(I101,'Lista desplegable (sin entrada)'!$O$6:$O$9,0),1)</f>
        <v>#N/A</v>
      </c>
      <c r="O101" s="9" t="e">
        <f>INDEX(Gravity,MATCH(J101,'Lista desplegable (sin entrada)'!$O$14:$O$17,0),1)</f>
        <v>#N/A</v>
      </c>
      <c r="P101" s="9" t="e">
        <f>INDEX('Lista desplegable (sin entrada)'!$N$32:$O$35,MATCH(K101,'Lista desplegable (sin entrada)'!$O$32:$O$35,0),1)</f>
        <v>#N/A</v>
      </c>
      <c r="Q101" s="9" t="e">
        <f>INDEX('Lista desplegable (sin entrada)'!$N$56:$O$59,MATCH(L101,'Lista desplegable (sin entrada)'!$O$56:$O$59,0),1)</f>
        <v>#N/A</v>
      </c>
    </row>
  </sheetData>
  <autoFilter ref="B7:M7" xr:uid="{00000000-0009-0000-0000-000003000000}"/>
  <mergeCells count="14">
    <mergeCell ref="B2:F2"/>
    <mergeCell ref="B6:B7"/>
    <mergeCell ref="C6:C7"/>
    <mergeCell ref="D6:D7"/>
    <mergeCell ref="I6:I7"/>
    <mergeCell ref="J6:J7"/>
    <mergeCell ref="T28:U28"/>
    <mergeCell ref="E6:H6"/>
    <mergeCell ref="T25:U25"/>
    <mergeCell ref="T26:U26"/>
    <mergeCell ref="T27:U27"/>
    <mergeCell ref="K6:K7"/>
    <mergeCell ref="L6:L7"/>
    <mergeCell ref="M6:M7"/>
  </mergeCells>
  <conditionalFormatting sqref="M8:M101">
    <cfRule type="iconSet" priority="1">
      <iconSet iconSet="3Symbols" reverse="1">
        <cfvo type="percent" val="0"/>
        <cfvo type="num" val="20"/>
        <cfvo type="num" val="32"/>
      </iconSet>
    </cfRule>
    <cfRule type="colorScale" priority="12">
      <colorScale>
        <cfvo type="num" val="0"/>
        <cfvo type="num" val="24"/>
        <cfvo type="num" val="48"/>
        <color rgb="FF63BE7B"/>
        <color rgb="FFFFEB84"/>
        <color rgb="FFF8696B"/>
      </colorScale>
    </cfRule>
  </conditionalFormatting>
  <conditionalFormatting sqref="M9:M101">
    <cfRule type="iconSet" priority="2">
      <iconSet iconSet="3Symbols" reverse="1">
        <cfvo type="percent" val="0"/>
        <cfvo type="num" val="20"/>
        <cfvo type="num" val="32"/>
      </iconSet>
    </cfRule>
  </conditionalFormatting>
  <pageMargins left="0.70866141732283472" right="0.70866141732283472" top="0.78740157480314965" bottom="0.78740157480314965" header="0.31496062992125984" footer="0.31496062992125984"/>
  <pageSetup paperSize="9" scale="52" fitToHeight="0"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463BBA1D-3971-4B75-A9B8-B3BE43849C0E}">
          <x14:formula1>
            <xm:f>'Lista desplegable (sin entrada)'!$O$6:$O$9</xm:f>
          </x14:formula1>
          <xm:sqref>I8:I101</xm:sqref>
        </x14:dataValidation>
        <x14:dataValidation type="list" allowBlank="1" showInputMessage="1" showErrorMessage="1" xr:uid="{C0637336-6F85-4B91-9B59-D4BDD2E80F97}">
          <x14:formula1>
            <xm:f>'Lista desplegable (sin entrada)'!$O$14:$O$17</xm:f>
          </x14:formula1>
          <xm:sqref>J8:J101</xm:sqref>
        </x14:dataValidation>
        <x14:dataValidation type="list" allowBlank="1" showInputMessage="1" showErrorMessage="1" xr:uid="{D4F6D822-B868-42BE-A098-1EE29C744B6D}">
          <x14:formula1>
            <xm:f>'Lista desplegable (sin entrada)'!$O$32:$O$35</xm:f>
          </x14:formula1>
          <xm:sqref>K8:K101</xm:sqref>
        </x14:dataValidation>
        <x14:dataValidation type="list" allowBlank="1" showInputMessage="1" showErrorMessage="1" xr:uid="{03527F51-D254-4E25-B384-09399CCB5F5F}">
          <x14:formula1>
            <xm:f>'Lista desplegable (sin entrada)'!$O$56:$O$59</xm:f>
          </x14:formula1>
          <xm:sqref>L8:L101</xm:sqref>
        </x14:dataValidation>
        <x14:dataValidation type="list" allowBlank="1" showInputMessage="1" showErrorMessage="1" xr:uid="{930197DC-1D0A-4214-887C-539B0BCE428B}">
          <x14:formula1>
            <xm:f>'Lista desplegable (sin entrada)'!$B$10:$B$25</xm:f>
          </x14:formula1>
          <xm:sqref>B8:B101</xm:sqref>
        </x14:dataValidation>
        <x14:dataValidation type="list" allowBlank="1" showInputMessage="1" showErrorMessage="1" xr:uid="{31EA670E-584E-45E9-A528-00D76C961A9C}">
          <x14:formula1>
            <xm:f>'Lista desplegable (sin entrada)'!$N$40:$N$53</xm:f>
          </x14:formula1>
          <xm:sqref>C8:C101</xm:sqref>
        </x14:dataValidation>
        <x14:dataValidation type="list" allowBlank="1" showInputMessage="1" showErrorMessage="1" xr:uid="{4187119F-5B18-4968-A52E-C1649D34BF27}">
          <x14:formula1>
            <xm:f>'Lista desplegable (sin entrada)'!$E$10:$E$101</xm:f>
          </x14:formula1>
          <xm:sqref>D8:D101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M202"/>
  <sheetViews>
    <sheetView showZeros="0" topLeftCell="A5" zoomScale="80" zoomScaleNormal="80" workbookViewId="0">
      <selection activeCell="B9" sqref="B9"/>
    </sheetView>
  </sheetViews>
  <sheetFormatPr baseColWidth="10" defaultColWidth="11.42578125" defaultRowHeight="15" x14ac:dyDescent="0.2"/>
  <cols>
    <col min="1" max="1" width="4.85546875" style="4" customWidth="1"/>
    <col min="2" max="2" width="30.85546875" style="4" customWidth="1"/>
    <col min="3" max="3" width="31.5703125" style="4" customWidth="1"/>
    <col min="4" max="4" width="32.5703125" style="4" customWidth="1"/>
    <col min="5" max="5" width="17.140625" style="4" customWidth="1"/>
    <col min="6" max="6" width="17.5703125" style="4" customWidth="1"/>
    <col min="7" max="7" width="18.85546875" style="4" customWidth="1"/>
    <col min="8" max="8" width="21.42578125" style="4" customWidth="1"/>
    <col min="9" max="9" width="54.85546875" style="4" bestFit="1" customWidth="1"/>
    <col min="10" max="10" width="33" style="4" bestFit="1" customWidth="1"/>
    <col min="11" max="11" width="26.140625" style="4" customWidth="1"/>
    <col min="12" max="12" width="30.85546875" style="4" customWidth="1"/>
    <col min="13" max="13" width="25.42578125" style="4" customWidth="1"/>
    <col min="14" max="16384" width="11.42578125" style="4"/>
  </cols>
  <sheetData>
    <row r="1" spans="2:13" ht="16.5" thickBot="1" x14ac:dyDescent="0.25">
      <c r="B1" s="7"/>
      <c r="C1" s="6"/>
      <c r="D1" s="6"/>
      <c r="E1" s="6"/>
    </row>
    <row r="2" spans="2:13" ht="74.45" customHeight="1" thickBot="1" x14ac:dyDescent="0.25">
      <c r="B2" s="122" t="s">
        <v>219</v>
      </c>
      <c r="C2" s="123"/>
      <c r="D2" s="123"/>
      <c r="E2" s="123"/>
      <c r="F2" s="123"/>
      <c r="G2" s="124"/>
      <c r="H2" s="86"/>
    </row>
    <row r="3" spans="2:13" ht="60" customHeight="1" x14ac:dyDescent="0.2">
      <c r="B3" s="11"/>
      <c r="H3" s="12"/>
    </row>
    <row r="4" spans="2:13" ht="27.75" customHeight="1" x14ac:dyDescent="0.2">
      <c r="B4" s="7"/>
      <c r="C4" s="11"/>
      <c r="I4" s="12"/>
    </row>
    <row r="5" spans="2:13" ht="27.95" customHeight="1" x14ac:dyDescent="0.2">
      <c r="B5" s="125" t="s">
        <v>41</v>
      </c>
      <c r="C5" s="126"/>
      <c r="D5" s="126"/>
      <c r="E5" s="126"/>
      <c r="F5" s="126"/>
      <c r="G5" s="127"/>
      <c r="H5" s="128" t="s">
        <v>42</v>
      </c>
      <c r="I5" s="128"/>
      <c r="J5" s="128"/>
      <c r="K5" s="81"/>
      <c r="L5" s="81"/>
      <c r="M5" s="81"/>
    </row>
    <row r="6" spans="2:13" ht="62.1" customHeight="1" x14ac:dyDescent="0.25">
      <c r="B6" s="100" t="s">
        <v>18</v>
      </c>
      <c r="C6" s="100" t="s">
        <v>19</v>
      </c>
      <c r="D6" s="100" t="s">
        <v>211</v>
      </c>
      <c r="E6" s="100" t="s">
        <v>208</v>
      </c>
      <c r="F6" s="129" t="s">
        <v>36</v>
      </c>
      <c r="G6" s="130"/>
      <c r="H6" s="131" t="s">
        <v>210</v>
      </c>
      <c r="I6" s="131" t="s">
        <v>26</v>
      </c>
      <c r="J6" s="104" t="s">
        <v>27</v>
      </c>
    </row>
    <row r="7" spans="2:13" ht="50.25" customHeight="1" x14ac:dyDescent="0.2">
      <c r="B7" s="101"/>
      <c r="C7" s="101"/>
      <c r="D7" s="101"/>
      <c r="E7" s="101"/>
      <c r="F7" s="75" t="s">
        <v>213</v>
      </c>
      <c r="G7" s="75" t="s">
        <v>214</v>
      </c>
      <c r="H7" s="132"/>
      <c r="I7" s="132"/>
      <c r="J7" s="105"/>
    </row>
    <row r="8" spans="2:13" ht="47.25" x14ac:dyDescent="0.2">
      <c r="B8" s="76" t="str">
        <f>'Módulo 3'!D8</f>
        <v>Uso De Material De Embalaje</v>
      </c>
      <c r="C8" s="77" t="str">
        <f>'Módulo 3'!C8</f>
        <v>Inspección de mercancías</v>
      </c>
      <c r="D8" s="76" t="str">
        <f>'Módulo 3'!B8</f>
        <v>Sala de planificación</v>
      </c>
      <c r="E8" s="78">
        <f>'Módulo 3'!M8</f>
        <v>1</v>
      </c>
      <c r="F8" s="82" t="s">
        <v>74</v>
      </c>
      <c r="G8" s="82" t="s">
        <v>75</v>
      </c>
      <c r="H8" s="79" t="str">
        <f>'Módulo 4'!C8</f>
        <v>Diseño de productos y servicios,</v>
      </c>
      <c r="I8" s="79" t="str">
        <f>'Módulo 4'!D8</f>
        <v>Emisión De Nox, So2</v>
      </c>
      <c r="J8" s="80">
        <f>'Módulo 4'!M8</f>
        <v>24</v>
      </c>
    </row>
    <row r="9" spans="2:13" ht="30" customHeight="1" x14ac:dyDescent="0.2">
      <c r="B9" s="76" t="str">
        <f>'Módulo 3'!D9</f>
        <v>Ruido Exterior</v>
      </c>
      <c r="C9" s="77" t="str">
        <f>'Módulo 3'!C9</f>
        <v>Revisión de contratos con proveedores</v>
      </c>
      <c r="D9" s="76" t="str">
        <f>'Módulo 3'!B9</f>
        <v>Oficina legal</v>
      </c>
      <c r="E9" s="78">
        <f>'Módulo 3'!M9</f>
        <v>36</v>
      </c>
      <c r="F9" s="82" t="s">
        <v>74</v>
      </c>
      <c r="G9" s="82" t="s">
        <v>75</v>
      </c>
      <c r="H9" s="79" t="str">
        <f>'Módulo 4'!C9</f>
        <v>Diseño de productos y servicios,</v>
      </c>
      <c r="I9" s="78" t="str">
        <f>'Módulo 4'!D9</f>
        <v>Residuos Líquidos Peligrosos Para Su Eliminación</v>
      </c>
      <c r="J9" s="80">
        <f>'Módulo 4'!M9</f>
        <v>8</v>
      </c>
    </row>
    <row r="10" spans="2:13" ht="30" customHeight="1" x14ac:dyDescent="0.2">
      <c r="B10" s="76" t="str">
        <f>'Módulo 3'!D10</f>
        <v>Consumo De Electricidad Verde</v>
      </c>
      <c r="C10" s="77" t="str">
        <f>'Módulo 3'!C10</f>
        <v>Control de inventarios</v>
      </c>
      <c r="D10" s="76" t="str">
        <f>'Módulo 3'!B10</f>
        <v>Oficina de compras</v>
      </c>
      <c r="E10" s="78">
        <f>'Módulo 3'!M10</f>
        <v>48</v>
      </c>
      <c r="F10" s="82" t="s">
        <v>74</v>
      </c>
      <c r="G10" s="82" t="s">
        <v>75</v>
      </c>
      <c r="H10" s="79" t="str">
        <f>'Módulo 4'!C10</f>
        <v>Diseño de productos y servicios,</v>
      </c>
      <c r="I10" s="78" t="str">
        <f>'Módulo 4'!D10</f>
        <v>Residuos Líquidos Peligrosos Para Su Eliminación</v>
      </c>
      <c r="J10" s="80">
        <f>'Módulo 4'!M10</f>
        <v>48</v>
      </c>
    </row>
    <row r="11" spans="2:13" ht="30" customHeight="1" x14ac:dyDescent="0.2">
      <c r="B11" s="76" t="str">
        <f>'Módulo 3'!D11</f>
        <v>Consumo De Gas Natural</v>
      </c>
      <c r="C11" s="77" t="str">
        <f>'Módulo 3'!C11</f>
        <v>Control de costes operativos</v>
      </c>
      <c r="D11" s="76" t="str">
        <f>'Módulo 3'!B11</f>
        <v>Oficina de contabilidad</v>
      </c>
      <c r="E11" s="78">
        <f>'Módulo 3'!M11</f>
        <v>3</v>
      </c>
      <c r="F11" s="82" t="s">
        <v>74</v>
      </c>
      <c r="G11" s="82" t="s">
        <v>75</v>
      </c>
      <c r="H11" s="79" t="str">
        <f>'Módulo 4'!C11</f>
        <v>Producción, productos y servicios relacionados</v>
      </c>
      <c r="I11" s="78" t="str">
        <f>'Módulo 4'!D11</f>
        <v>Residuos Líquidos Peligrosos Para Su Eliminación</v>
      </c>
      <c r="J11" s="80">
        <f>'Módulo 4'!M11</f>
        <v>48</v>
      </c>
    </row>
    <row r="12" spans="2:13" ht="30" customHeight="1" x14ac:dyDescent="0.2">
      <c r="B12" s="76" t="str">
        <f>'Módulo 3'!D12</f>
        <v>Almacenamiento De Materiales Explosivos</v>
      </c>
      <c r="C12" s="77" t="str">
        <f>'Módulo 3'!C12</f>
        <v>Planificación de rutas de transporte</v>
      </c>
      <c r="D12" s="76" t="str">
        <f>'Módulo 3'!B12</f>
        <v>Centro de procesamiento de pedidos</v>
      </c>
      <c r="E12" s="78">
        <f>'Módulo 3'!M12</f>
        <v>3</v>
      </c>
      <c r="F12" s="82" t="s">
        <v>74</v>
      </c>
      <c r="G12" s="82" t="s">
        <v>75</v>
      </c>
      <c r="H12" s="79" t="str">
        <f>'Módulo 4'!C12</f>
        <v>Diseño de productos y servicios,</v>
      </c>
      <c r="I12" s="78" t="str">
        <f>'Módulo 4'!D12</f>
        <v>Residuos Líquidos Peligrosos Para Su Eliminación</v>
      </c>
      <c r="J12" s="80">
        <f>'Módulo 4'!M12</f>
        <v>48</v>
      </c>
    </row>
    <row r="13" spans="2:13" s="8" customFormat="1" ht="30" customHeight="1" x14ac:dyDescent="0.2">
      <c r="B13" s="76">
        <f>'Módulo 3'!D13</f>
        <v>0</v>
      </c>
      <c r="C13" s="77">
        <f>'Módulo 3'!C13</f>
        <v>0</v>
      </c>
      <c r="D13" s="76">
        <f>'Módulo 3'!B13</f>
        <v>0</v>
      </c>
      <c r="E13" s="78" t="str">
        <f>'Módulo 3'!M13</f>
        <v/>
      </c>
      <c r="F13" s="82"/>
      <c r="G13" s="82"/>
      <c r="H13" s="79">
        <f>'Módulo 4'!C13</f>
        <v>0</v>
      </c>
      <c r="I13" s="78">
        <f>'Módulo 4'!D13</f>
        <v>0</v>
      </c>
      <c r="J13" s="80" t="str">
        <f>'Módulo 4'!M13</f>
        <v/>
      </c>
    </row>
    <row r="14" spans="2:13" s="8" customFormat="1" ht="30" customHeight="1" x14ac:dyDescent="0.2">
      <c r="B14" s="76">
        <f>'Módulo 3'!D14</f>
        <v>0</v>
      </c>
      <c r="C14" s="77">
        <f>'Módulo 3'!C14</f>
        <v>0</v>
      </c>
      <c r="D14" s="76">
        <f>'Módulo 3'!B14</f>
        <v>0</v>
      </c>
      <c r="E14" s="78" t="str">
        <f>'Módulo 3'!M14</f>
        <v/>
      </c>
      <c r="F14" s="82"/>
      <c r="G14" s="82"/>
      <c r="H14" s="79">
        <f>'Módulo 4'!C14</f>
        <v>0</v>
      </c>
      <c r="I14" s="78">
        <f>'Módulo 4'!D14</f>
        <v>0</v>
      </c>
      <c r="J14" s="80" t="str">
        <f>'Módulo 4'!M14</f>
        <v/>
      </c>
    </row>
    <row r="15" spans="2:13" s="8" customFormat="1" ht="30" customHeight="1" x14ac:dyDescent="0.2">
      <c r="B15" s="76">
        <f>'Módulo 3'!D15</f>
        <v>0</v>
      </c>
      <c r="C15" s="77">
        <f>'Módulo 3'!C15</f>
        <v>0</v>
      </c>
      <c r="D15" s="76">
        <f>'Módulo 3'!B15</f>
        <v>0</v>
      </c>
      <c r="E15" s="78" t="str">
        <f>'Módulo 3'!M15</f>
        <v/>
      </c>
      <c r="F15" s="82"/>
      <c r="G15" s="82"/>
      <c r="H15" s="79">
        <f>'Módulo 4'!C15</f>
        <v>0</v>
      </c>
      <c r="I15" s="78">
        <f>'Módulo 4'!D15</f>
        <v>0</v>
      </c>
      <c r="J15" s="80" t="str">
        <f>'Módulo 4'!M15</f>
        <v/>
      </c>
    </row>
    <row r="16" spans="2:13" s="8" customFormat="1" ht="30" customHeight="1" x14ac:dyDescent="0.2">
      <c r="B16" s="76">
        <f>'Módulo 3'!D16</f>
        <v>0</v>
      </c>
      <c r="C16" s="77">
        <f>'Módulo 3'!C16</f>
        <v>0</v>
      </c>
      <c r="D16" s="76">
        <f>'Módulo 3'!B16</f>
        <v>0</v>
      </c>
      <c r="E16" s="78" t="str">
        <f>'Módulo 3'!M16</f>
        <v/>
      </c>
      <c r="F16" s="82"/>
      <c r="G16" s="82"/>
      <c r="H16" s="79">
        <f>'Módulo 4'!C16</f>
        <v>0</v>
      </c>
      <c r="I16" s="78">
        <f>'Módulo 4'!D16</f>
        <v>0</v>
      </c>
      <c r="J16" s="80" t="str">
        <f>'Módulo 4'!M16</f>
        <v/>
      </c>
    </row>
    <row r="17" spans="2:10" s="8" customFormat="1" ht="30" customHeight="1" x14ac:dyDescent="0.2">
      <c r="B17" s="76">
        <f>'Módulo 3'!D17</f>
        <v>0</v>
      </c>
      <c r="C17" s="77">
        <f>'Módulo 3'!C17</f>
        <v>0</v>
      </c>
      <c r="D17" s="76">
        <f>'Módulo 3'!B17</f>
        <v>0</v>
      </c>
      <c r="E17" s="78" t="str">
        <f>'Módulo 3'!M17</f>
        <v/>
      </c>
      <c r="F17" s="82"/>
      <c r="G17" s="82"/>
      <c r="H17" s="79">
        <f>'Módulo 4'!C17</f>
        <v>0</v>
      </c>
      <c r="I17" s="78">
        <f>'Módulo 4'!D17</f>
        <v>0</v>
      </c>
      <c r="J17" s="80" t="str">
        <f>'Módulo 4'!M17</f>
        <v/>
      </c>
    </row>
    <row r="18" spans="2:10" s="8" customFormat="1" ht="30" customHeight="1" x14ac:dyDescent="0.2">
      <c r="B18" s="76">
        <f>'Módulo 3'!D18</f>
        <v>0</v>
      </c>
      <c r="C18" s="77">
        <f>'Módulo 3'!C18</f>
        <v>0</v>
      </c>
      <c r="D18" s="76">
        <f>'Módulo 3'!B18</f>
        <v>0</v>
      </c>
      <c r="E18" s="78" t="str">
        <f>'Módulo 3'!M18</f>
        <v/>
      </c>
      <c r="F18" s="82"/>
      <c r="G18" s="82"/>
      <c r="H18" s="79">
        <f>'Módulo 4'!C18</f>
        <v>0</v>
      </c>
      <c r="I18" s="78">
        <f>'Módulo 4'!D18</f>
        <v>0</v>
      </c>
      <c r="J18" s="80" t="str">
        <f>'Módulo 4'!M18</f>
        <v/>
      </c>
    </row>
    <row r="19" spans="2:10" s="8" customFormat="1" ht="30" customHeight="1" x14ac:dyDescent="0.2">
      <c r="B19" s="76">
        <f>'Módulo 3'!D19</f>
        <v>0</v>
      </c>
      <c r="C19" s="77">
        <f>'Módulo 3'!C19</f>
        <v>0</v>
      </c>
      <c r="D19" s="76">
        <f>'Módulo 3'!B19</f>
        <v>0</v>
      </c>
      <c r="E19" s="78" t="str">
        <f>'Módulo 3'!M19</f>
        <v/>
      </c>
      <c r="F19" s="82"/>
      <c r="G19" s="82"/>
      <c r="H19" s="79">
        <f>'Módulo 4'!C19</f>
        <v>0</v>
      </c>
      <c r="I19" s="78">
        <f>'Módulo 4'!D19</f>
        <v>0</v>
      </c>
      <c r="J19" s="80" t="str">
        <f>'Módulo 4'!M19</f>
        <v/>
      </c>
    </row>
    <row r="20" spans="2:10" s="8" customFormat="1" ht="30" customHeight="1" x14ac:dyDescent="0.2">
      <c r="B20" s="76">
        <f>'Módulo 3'!D20</f>
        <v>0</v>
      </c>
      <c r="C20" s="77">
        <f>'Módulo 3'!C20</f>
        <v>0</v>
      </c>
      <c r="D20" s="76">
        <f>'Módulo 3'!B20</f>
        <v>0</v>
      </c>
      <c r="E20" s="78" t="str">
        <f>'Módulo 3'!M20</f>
        <v/>
      </c>
      <c r="F20" s="82"/>
      <c r="G20" s="82"/>
      <c r="H20" s="79">
        <f>'Módulo 4'!C20</f>
        <v>0</v>
      </c>
      <c r="I20" s="78">
        <f>'Módulo 4'!D20</f>
        <v>0</v>
      </c>
      <c r="J20" s="80" t="str">
        <f>'Módulo 4'!M20</f>
        <v/>
      </c>
    </row>
    <row r="21" spans="2:10" s="8" customFormat="1" ht="30" customHeight="1" x14ac:dyDescent="0.2">
      <c r="B21" s="76">
        <f>'Módulo 3'!D21</f>
        <v>0</v>
      </c>
      <c r="C21" s="77">
        <f>'Módulo 3'!C21</f>
        <v>0</v>
      </c>
      <c r="D21" s="76">
        <f>'Módulo 3'!B21</f>
        <v>0</v>
      </c>
      <c r="E21" s="78" t="str">
        <f>'Módulo 3'!M21</f>
        <v/>
      </c>
      <c r="F21" s="82"/>
      <c r="G21" s="82"/>
      <c r="H21" s="79">
        <f>'Módulo 4'!C21</f>
        <v>0</v>
      </c>
      <c r="I21" s="78">
        <f>'Módulo 4'!D21</f>
        <v>0</v>
      </c>
      <c r="J21" s="80" t="str">
        <f>'Módulo 4'!M21</f>
        <v/>
      </c>
    </row>
    <row r="22" spans="2:10" s="8" customFormat="1" ht="30" customHeight="1" x14ac:dyDescent="0.2">
      <c r="B22" s="76">
        <f>'Módulo 3'!D22</f>
        <v>0</v>
      </c>
      <c r="C22" s="77">
        <f>'Módulo 3'!C22</f>
        <v>0</v>
      </c>
      <c r="D22" s="76">
        <f>'Módulo 3'!B22</f>
        <v>0</v>
      </c>
      <c r="E22" s="78" t="str">
        <f>'Módulo 3'!M22</f>
        <v/>
      </c>
      <c r="F22" s="82"/>
      <c r="G22" s="82"/>
      <c r="H22" s="79">
        <f>'Módulo 4'!C22</f>
        <v>0</v>
      </c>
      <c r="I22" s="78">
        <f>'Módulo 4'!D22</f>
        <v>0</v>
      </c>
      <c r="J22" s="80" t="str">
        <f>'Módulo 4'!M22</f>
        <v/>
      </c>
    </row>
    <row r="23" spans="2:10" s="8" customFormat="1" ht="30" customHeight="1" x14ac:dyDescent="0.2">
      <c r="B23" s="76">
        <f>'Módulo 3'!D23</f>
        <v>0</v>
      </c>
      <c r="C23" s="77">
        <f>'Módulo 3'!C23</f>
        <v>0</v>
      </c>
      <c r="D23" s="76">
        <f>'Módulo 3'!B23</f>
        <v>0</v>
      </c>
      <c r="E23" s="78" t="str">
        <f>'Módulo 3'!M23</f>
        <v/>
      </c>
      <c r="F23" s="82"/>
      <c r="G23" s="82"/>
      <c r="H23" s="79">
        <f>'Módulo 4'!C23</f>
        <v>0</v>
      </c>
      <c r="I23" s="78">
        <f>'Módulo 4'!D23</f>
        <v>0</v>
      </c>
      <c r="J23" s="80" t="str">
        <f>'Módulo 4'!M23</f>
        <v/>
      </c>
    </row>
    <row r="24" spans="2:10" s="8" customFormat="1" ht="30" customHeight="1" x14ac:dyDescent="0.2">
      <c r="B24" s="76">
        <f>'Módulo 3'!D24</f>
        <v>0</v>
      </c>
      <c r="C24" s="77">
        <f>'Módulo 3'!C24</f>
        <v>0</v>
      </c>
      <c r="D24" s="76">
        <f>'Módulo 3'!B24</f>
        <v>0</v>
      </c>
      <c r="E24" s="78" t="str">
        <f>'Módulo 3'!M24</f>
        <v/>
      </c>
      <c r="F24" s="82"/>
      <c r="G24" s="82"/>
      <c r="H24" s="79">
        <f>'Módulo 4'!C24</f>
        <v>0</v>
      </c>
      <c r="I24" s="78">
        <f>'Módulo 4'!D24</f>
        <v>0</v>
      </c>
      <c r="J24" s="80" t="str">
        <f>'Módulo 4'!M24</f>
        <v/>
      </c>
    </row>
    <row r="25" spans="2:10" s="8" customFormat="1" ht="30" customHeight="1" x14ac:dyDescent="0.2">
      <c r="B25" s="76">
        <f>'Módulo 3'!D25</f>
        <v>0</v>
      </c>
      <c r="C25" s="77">
        <f>'Módulo 3'!C25</f>
        <v>0</v>
      </c>
      <c r="D25" s="76">
        <f>'Módulo 3'!B25</f>
        <v>0</v>
      </c>
      <c r="E25" s="78" t="str">
        <f>'Módulo 3'!M25</f>
        <v/>
      </c>
      <c r="F25" s="82"/>
      <c r="G25" s="82"/>
      <c r="H25" s="79">
        <f>'Módulo 4'!C25</f>
        <v>0</v>
      </c>
      <c r="I25" s="78">
        <f>'Módulo 4'!D25</f>
        <v>0</v>
      </c>
      <c r="J25" s="80" t="str">
        <f>'Módulo 4'!M25</f>
        <v/>
      </c>
    </row>
    <row r="26" spans="2:10" s="8" customFormat="1" ht="30" customHeight="1" x14ac:dyDescent="0.2">
      <c r="B26" s="76">
        <f>'Módulo 3'!D26</f>
        <v>0</v>
      </c>
      <c r="C26" s="77">
        <f>'Módulo 3'!C26</f>
        <v>0</v>
      </c>
      <c r="D26" s="76">
        <f>'Módulo 3'!B26</f>
        <v>0</v>
      </c>
      <c r="E26" s="78" t="str">
        <f>'Módulo 3'!M26</f>
        <v/>
      </c>
      <c r="F26" s="82"/>
      <c r="G26" s="82"/>
      <c r="H26" s="79">
        <f>'Módulo 4'!C26</f>
        <v>0</v>
      </c>
      <c r="I26" s="78">
        <f>'Módulo 4'!D26</f>
        <v>0</v>
      </c>
      <c r="J26" s="80" t="str">
        <f>'Módulo 4'!M26</f>
        <v/>
      </c>
    </row>
    <row r="27" spans="2:10" s="8" customFormat="1" ht="30" customHeight="1" x14ac:dyDescent="0.2">
      <c r="B27" s="76">
        <f>'Módulo 3'!D27</f>
        <v>0</v>
      </c>
      <c r="C27" s="77">
        <f>'Módulo 3'!C27</f>
        <v>0</v>
      </c>
      <c r="D27" s="76">
        <f>'Módulo 3'!B27</f>
        <v>0</v>
      </c>
      <c r="E27" s="78" t="str">
        <f>'Módulo 3'!M27</f>
        <v/>
      </c>
      <c r="F27" s="82"/>
      <c r="G27" s="82"/>
      <c r="H27" s="79">
        <f>'Módulo 4'!C27</f>
        <v>0</v>
      </c>
      <c r="I27" s="78">
        <f>'Módulo 4'!D27</f>
        <v>0</v>
      </c>
      <c r="J27" s="80" t="str">
        <f>'Módulo 4'!M27</f>
        <v/>
      </c>
    </row>
    <row r="28" spans="2:10" s="8" customFormat="1" ht="30" customHeight="1" x14ac:dyDescent="0.2">
      <c r="B28" s="76">
        <f>'Módulo 3'!D28</f>
        <v>0</v>
      </c>
      <c r="C28" s="77">
        <f>'Módulo 3'!C28</f>
        <v>0</v>
      </c>
      <c r="D28" s="76">
        <f>'Módulo 3'!B28</f>
        <v>0</v>
      </c>
      <c r="E28" s="78" t="str">
        <f>'Módulo 3'!M28</f>
        <v/>
      </c>
      <c r="F28" s="82"/>
      <c r="G28" s="82"/>
      <c r="H28" s="79">
        <f>'Módulo 4'!C28</f>
        <v>0</v>
      </c>
      <c r="I28" s="78">
        <f>'Módulo 4'!D28</f>
        <v>0</v>
      </c>
      <c r="J28" s="80" t="str">
        <f>'Módulo 4'!M28</f>
        <v/>
      </c>
    </row>
    <row r="29" spans="2:10" s="8" customFormat="1" ht="30" customHeight="1" x14ac:dyDescent="0.2">
      <c r="B29" s="76">
        <f>'Módulo 3'!D29</f>
        <v>0</v>
      </c>
      <c r="C29" s="77">
        <f>'Módulo 3'!C29</f>
        <v>0</v>
      </c>
      <c r="D29" s="76">
        <f>'Módulo 3'!B29</f>
        <v>0</v>
      </c>
      <c r="E29" s="78" t="str">
        <f>'Módulo 3'!M29</f>
        <v/>
      </c>
      <c r="F29" s="82"/>
      <c r="G29" s="82"/>
      <c r="H29" s="79">
        <f>'Módulo 4'!C29</f>
        <v>0</v>
      </c>
      <c r="I29" s="78">
        <f>'Módulo 4'!D29</f>
        <v>0</v>
      </c>
      <c r="J29" s="80" t="str">
        <f>'Módulo 4'!M29</f>
        <v/>
      </c>
    </row>
    <row r="30" spans="2:10" s="8" customFormat="1" ht="30" customHeight="1" x14ac:dyDescent="0.2">
      <c r="B30" s="76">
        <f>'Módulo 3'!D30</f>
        <v>0</v>
      </c>
      <c r="C30" s="77">
        <f>'Módulo 3'!C30</f>
        <v>0</v>
      </c>
      <c r="D30" s="76">
        <f>'Módulo 3'!B30</f>
        <v>0</v>
      </c>
      <c r="E30" s="78" t="str">
        <f>'Módulo 3'!M30</f>
        <v/>
      </c>
      <c r="F30" s="82"/>
      <c r="G30" s="82"/>
      <c r="H30" s="79">
        <f>'Módulo 4'!C30</f>
        <v>0</v>
      </c>
      <c r="I30" s="78">
        <f>'Módulo 4'!D30</f>
        <v>0</v>
      </c>
      <c r="J30" s="80" t="str">
        <f>'Módulo 4'!M30</f>
        <v/>
      </c>
    </row>
    <row r="31" spans="2:10" s="8" customFormat="1" ht="30" customHeight="1" x14ac:dyDescent="0.2">
      <c r="B31" s="76">
        <f>'Módulo 3'!D31</f>
        <v>0</v>
      </c>
      <c r="C31" s="77">
        <f>'Módulo 3'!C31</f>
        <v>0</v>
      </c>
      <c r="D31" s="76">
        <f>'Módulo 3'!B31</f>
        <v>0</v>
      </c>
      <c r="E31" s="78" t="str">
        <f>'Módulo 3'!M31</f>
        <v/>
      </c>
      <c r="F31" s="82"/>
      <c r="G31" s="82"/>
      <c r="H31" s="79">
        <f>'Módulo 4'!C31</f>
        <v>0</v>
      </c>
      <c r="I31" s="78">
        <f>'Módulo 4'!D31</f>
        <v>0</v>
      </c>
      <c r="J31" s="80" t="str">
        <f>'Módulo 4'!M31</f>
        <v/>
      </c>
    </row>
    <row r="32" spans="2:10" s="8" customFormat="1" ht="30" customHeight="1" x14ac:dyDescent="0.2">
      <c r="B32" s="76">
        <f>'Módulo 3'!D32</f>
        <v>0</v>
      </c>
      <c r="C32" s="77">
        <f>'Módulo 3'!C32</f>
        <v>0</v>
      </c>
      <c r="D32" s="76">
        <f>'Módulo 3'!B32</f>
        <v>0</v>
      </c>
      <c r="E32" s="78" t="str">
        <f>'Módulo 3'!M32</f>
        <v/>
      </c>
      <c r="F32" s="82"/>
      <c r="G32" s="82"/>
      <c r="H32" s="79">
        <f>'Módulo 4'!C32</f>
        <v>0</v>
      </c>
      <c r="I32" s="78">
        <f>'Módulo 4'!D32</f>
        <v>0</v>
      </c>
      <c r="J32" s="80" t="str">
        <f>'Módulo 4'!M32</f>
        <v/>
      </c>
    </row>
    <row r="33" spans="2:10" s="8" customFormat="1" ht="30" customHeight="1" x14ac:dyDescent="0.2">
      <c r="B33" s="76">
        <f>'Módulo 3'!D33</f>
        <v>0</v>
      </c>
      <c r="C33" s="77">
        <f>'Módulo 3'!C33</f>
        <v>0</v>
      </c>
      <c r="D33" s="76">
        <f>'Módulo 3'!B33</f>
        <v>0</v>
      </c>
      <c r="E33" s="78" t="str">
        <f>'Módulo 3'!M33</f>
        <v/>
      </c>
      <c r="F33" s="82"/>
      <c r="G33" s="82"/>
      <c r="H33" s="79">
        <f>'Módulo 4'!C33</f>
        <v>0</v>
      </c>
      <c r="I33" s="78">
        <f>'Módulo 4'!D33</f>
        <v>0</v>
      </c>
      <c r="J33" s="80" t="str">
        <f>'Módulo 4'!M33</f>
        <v/>
      </c>
    </row>
    <row r="34" spans="2:10" s="8" customFormat="1" ht="30" customHeight="1" x14ac:dyDescent="0.2">
      <c r="B34" s="76">
        <f>'Módulo 3'!D34</f>
        <v>0</v>
      </c>
      <c r="C34" s="77">
        <f>'Módulo 3'!C34</f>
        <v>0</v>
      </c>
      <c r="D34" s="76">
        <f>'Módulo 3'!B34</f>
        <v>0</v>
      </c>
      <c r="E34" s="78" t="str">
        <f>'Módulo 3'!M34</f>
        <v/>
      </c>
      <c r="F34" s="82"/>
      <c r="G34" s="82"/>
      <c r="H34" s="79">
        <f>'Módulo 4'!C34</f>
        <v>0</v>
      </c>
      <c r="I34" s="78">
        <f>'Módulo 4'!D34</f>
        <v>0</v>
      </c>
      <c r="J34" s="80" t="str">
        <f>'Módulo 4'!M34</f>
        <v/>
      </c>
    </row>
    <row r="35" spans="2:10" s="8" customFormat="1" ht="30" customHeight="1" x14ac:dyDescent="0.2">
      <c r="B35" s="76">
        <f>'Módulo 3'!D35</f>
        <v>0</v>
      </c>
      <c r="C35" s="77">
        <f>'Módulo 3'!C35</f>
        <v>0</v>
      </c>
      <c r="D35" s="76">
        <f>'Módulo 3'!B35</f>
        <v>0</v>
      </c>
      <c r="E35" s="78" t="str">
        <f>'Módulo 3'!M35</f>
        <v/>
      </c>
      <c r="F35" s="82"/>
      <c r="G35" s="82"/>
      <c r="H35" s="79">
        <f>'Módulo 4'!C35</f>
        <v>0</v>
      </c>
      <c r="I35" s="78">
        <f>'Módulo 4'!D35</f>
        <v>0</v>
      </c>
      <c r="J35" s="80" t="str">
        <f>'Módulo 4'!M35</f>
        <v/>
      </c>
    </row>
    <row r="36" spans="2:10" s="8" customFormat="1" ht="30" customHeight="1" x14ac:dyDescent="0.2">
      <c r="B36" s="76">
        <f>'Módulo 3'!D36</f>
        <v>0</v>
      </c>
      <c r="C36" s="77">
        <f>'Módulo 3'!C36</f>
        <v>0</v>
      </c>
      <c r="D36" s="76">
        <f>'Módulo 3'!B36</f>
        <v>0</v>
      </c>
      <c r="E36" s="78" t="str">
        <f>'Módulo 3'!M36</f>
        <v/>
      </c>
      <c r="F36" s="82"/>
      <c r="G36" s="82"/>
      <c r="H36" s="79">
        <f>'Módulo 4'!C36</f>
        <v>0</v>
      </c>
      <c r="I36" s="78">
        <f>'Módulo 4'!D36</f>
        <v>0</v>
      </c>
      <c r="J36" s="80" t="str">
        <f>'Módulo 4'!M36</f>
        <v/>
      </c>
    </row>
    <row r="37" spans="2:10" s="8" customFormat="1" ht="30" customHeight="1" x14ac:dyDescent="0.2">
      <c r="B37" s="76">
        <f>'Módulo 3'!D37</f>
        <v>0</v>
      </c>
      <c r="C37" s="77">
        <f>'Módulo 3'!C37</f>
        <v>0</v>
      </c>
      <c r="D37" s="76">
        <f>'Módulo 3'!B37</f>
        <v>0</v>
      </c>
      <c r="E37" s="78" t="str">
        <f>'Módulo 3'!M37</f>
        <v/>
      </c>
      <c r="F37" s="82"/>
      <c r="G37" s="82"/>
      <c r="H37" s="79">
        <f>'Módulo 4'!C37</f>
        <v>0</v>
      </c>
      <c r="I37" s="78">
        <f>'Módulo 4'!D37</f>
        <v>0</v>
      </c>
      <c r="J37" s="80" t="str">
        <f>'Módulo 4'!M37</f>
        <v/>
      </c>
    </row>
    <row r="38" spans="2:10" s="8" customFormat="1" ht="30" customHeight="1" x14ac:dyDescent="0.2">
      <c r="B38" s="76">
        <f>'Módulo 3'!D38</f>
        <v>0</v>
      </c>
      <c r="C38" s="77">
        <f>'Módulo 3'!C38</f>
        <v>0</v>
      </c>
      <c r="D38" s="76">
        <f>'Módulo 3'!B38</f>
        <v>0</v>
      </c>
      <c r="E38" s="78" t="str">
        <f>'Módulo 3'!M38</f>
        <v/>
      </c>
      <c r="F38" s="82"/>
      <c r="G38" s="82"/>
      <c r="H38" s="79">
        <f>'Módulo 4'!C38</f>
        <v>0</v>
      </c>
      <c r="I38" s="78">
        <f>'Módulo 4'!D38</f>
        <v>0</v>
      </c>
      <c r="J38" s="80" t="str">
        <f>'Módulo 4'!M38</f>
        <v/>
      </c>
    </row>
    <row r="39" spans="2:10" s="8" customFormat="1" ht="30" customHeight="1" x14ac:dyDescent="0.2">
      <c r="B39" s="76">
        <f>'Módulo 3'!D39</f>
        <v>0</v>
      </c>
      <c r="C39" s="77">
        <f>'Módulo 3'!C39</f>
        <v>0</v>
      </c>
      <c r="D39" s="76">
        <f>'Módulo 3'!B39</f>
        <v>0</v>
      </c>
      <c r="E39" s="78" t="str">
        <f>'Módulo 3'!M39</f>
        <v/>
      </c>
      <c r="F39" s="82"/>
      <c r="G39" s="82"/>
      <c r="H39" s="79">
        <f>'Módulo 4'!C39</f>
        <v>0</v>
      </c>
      <c r="I39" s="78">
        <f>'Módulo 4'!D39</f>
        <v>0</v>
      </c>
      <c r="J39" s="80" t="str">
        <f>'Módulo 4'!M39</f>
        <v/>
      </c>
    </row>
    <row r="40" spans="2:10" s="8" customFormat="1" ht="30" customHeight="1" x14ac:dyDescent="0.2">
      <c r="B40" s="76">
        <f>'Módulo 3'!D40</f>
        <v>0</v>
      </c>
      <c r="C40" s="77">
        <f>'Módulo 3'!C40</f>
        <v>0</v>
      </c>
      <c r="D40" s="76">
        <f>'Módulo 3'!B40</f>
        <v>0</v>
      </c>
      <c r="E40" s="78" t="str">
        <f>'Módulo 3'!M40</f>
        <v/>
      </c>
      <c r="F40" s="82"/>
      <c r="G40" s="82"/>
      <c r="H40" s="79">
        <f>'Módulo 4'!C40</f>
        <v>0</v>
      </c>
      <c r="I40" s="78">
        <f>'Módulo 4'!D40</f>
        <v>0</v>
      </c>
      <c r="J40" s="80" t="str">
        <f>'Módulo 4'!M40</f>
        <v/>
      </c>
    </row>
    <row r="41" spans="2:10" s="8" customFormat="1" ht="30" customHeight="1" x14ac:dyDescent="0.2">
      <c r="B41" s="76">
        <f>'Módulo 3'!D41</f>
        <v>0</v>
      </c>
      <c r="C41" s="77">
        <f>'Módulo 3'!C41</f>
        <v>0</v>
      </c>
      <c r="D41" s="76">
        <f>'Módulo 3'!B41</f>
        <v>0</v>
      </c>
      <c r="E41" s="78" t="str">
        <f>'Módulo 3'!M41</f>
        <v/>
      </c>
      <c r="F41" s="82"/>
      <c r="G41" s="82"/>
      <c r="H41" s="79">
        <f>'Módulo 4'!C41</f>
        <v>0</v>
      </c>
      <c r="I41" s="78">
        <f>'Módulo 4'!D41</f>
        <v>0</v>
      </c>
      <c r="J41" s="80" t="str">
        <f>'Módulo 4'!M41</f>
        <v/>
      </c>
    </row>
    <row r="42" spans="2:10" s="8" customFormat="1" ht="30" customHeight="1" x14ac:dyDescent="0.2">
      <c r="B42" s="76">
        <f>'Módulo 3'!D42</f>
        <v>0</v>
      </c>
      <c r="C42" s="77">
        <f>'Módulo 3'!C42</f>
        <v>0</v>
      </c>
      <c r="D42" s="76">
        <f>'Módulo 3'!B42</f>
        <v>0</v>
      </c>
      <c r="E42" s="78" t="str">
        <f>'Módulo 3'!M42</f>
        <v/>
      </c>
      <c r="F42" s="82"/>
      <c r="G42" s="82"/>
      <c r="H42" s="79">
        <f>'Módulo 4'!C42</f>
        <v>0</v>
      </c>
      <c r="I42" s="78">
        <f>'Módulo 4'!D42</f>
        <v>0</v>
      </c>
      <c r="J42" s="80" t="str">
        <f>'Módulo 4'!M42</f>
        <v/>
      </c>
    </row>
    <row r="43" spans="2:10" s="8" customFormat="1" ht="30" customHeight="1" x14ac:dyDescent="0.2">
      <c r="B43" s="76">
        <f>'Módulo 3'!D43</f>
        <v>0</v>
      </c>
      <c r="C43" s="77">
        <f>'Módulo 3'!C43</f>
        <v>0</v>
      </c>
      <c r="D43" s="76">
        <f>'Módulo 3'!B43</f>
        <v>0</v>
      </c>
      <c r="E43" s="78" t="str">
        <f>'Módulo 3'!M43</f>
        <v/>
      </c>
      <c r="F43" s="82"/>
      <c r="G43" s="82"/>
      <c r="H43" s="79">
        <f>'Módulo 4'!C43</f>
        <v>0</v>
      </c>
      <c r="I43" s="78">
        <f>'Módulo 4'!D43</f>
        <v>0</v>
      </c>
      <c r="J43" s="80" t="str">
        <f>'Módulo 4'!M43</f>
        <v/>
      </c>
    </row>
    <row r="44" spans="2:10" s="8" customFormat="1" ht="30" customHeight="1" x14ac:dyDescent="0.2">
      <c r="B44" s="76">
        <f>'Módulo 3'!D44</f>
        <v>0</v>
      </c>
      <c r="C44" s="77">
        <f>'Módulo 3'!C44</f>
        <v>0</v>
      </c>
      <c r="D44" s="76">
        <f>'Módulo 3'!B44</f>
        <v>0</v>
      </c>
      <c r="E44" s="78" t="str">
        <f>'Módulo 3'!M44</f>
        <v/>
      </c>
      <c r="F44" s="82"/>
      <c r="G44" s="82"/>
      <c r="H44" s="79">
        <f>'Módulo 4'!C44</f>
        <v>0</v>
      </c>
      <c r="I44" s="78">
        <f>'Módulo 4'!D44</f>
        <v>0</v>
      </c>
      <c r="J44" s="80" t="str">
        <f>'Módulo 4'!M44</f>
        <v/>
      </c>
    </row>
    <row r="45" spans="2:10" s="8" customFormat="1" ht="30" customHeight="1" x14ac:dyDescent="0.2">
      <c r="B45" s="76">
        <f>'Módulo 3'!D45</f>
        <v>0</v>
      </c>
      <c r="C45" s="77">
        <f>'Módulo 3'!C45</f>
        <v>0</v>
      </c>
      <c r="D45" s="76">
        <f>'Módulo 3'!B45</f>
        <v>0</v>
      </c>
      <c r="E45" s="78" t="str">
        <f>'Módulo 3'!M45</f>
        <v/>
      </c>
      <c r="F45" s="82"/>
      <c r="G45" s="82"/>
      <c r="H45" s="79">
        <f>'Módulo 4'!C45</f>
        <v>0</v>
      </c>
      <c r="I45" s="78">
        <f>'Módulo 4'!D45</f>
        <v>0</v>
      </c>
      <c r="J45" s="80" t="str">
        <f>'Módulo 4'!M45</f>
        <v/>
      </c>
    </row>
    <row r="46" spans="2:10" s="8" customFormat="1" ht="30" customHeight="1" x14ac:dyDescent="0.2">
      <c r="B46" s="76">
        <f>'Módulo 3'!D46</f>
        <v>0</v>
      </c>
      <c r="C46" s="77">
        <f>'Módulo 3'!C46</f>
        <v>0</v>
      </c>
      <c r="D46" s="76">
        <f>'Módulo 3'!B46</f>
        <v>0</v>
      </c>
      <c r="E46" s="78" t="str">
        <f>'Módulo 3'!M46</f>
        <v/>
      </c>
      <c r="F46" s="82"/>
      <c r="G46" s="82"/>
      <c r="H46" s="79">
        <f>'Módulo 4'!C46</f>
        <v>0</v>
      </c>
      <c r="I46" s="78">
        <f>'Módulo 4'!D46</f>
        <v>0</v>
      </c>
      <c r="J46" s="80" t="str">
        <f>'Módulo 4'!M46</f>
        <v/>
      </c>
    </row>
    <row r="47" spans="2:10" s="8" customFormat="1" ht="30" customHeight="1" x14ac:dyDescent="0.2">
      <c r="B47" s="76">
        <f>'Módulo 3'!D47</f>
        <v>0</v>
      </c>
      <c r="C47" s="77">
        <f>'Módulo 3'!C47</f>
        <v>0</v>
      </c>
      <c r="D47" s="76">
        <f>'Módulo 3'!B47</f>
        <v>0</v>
      </c>
      <c r="E47" s="78" t="str">
        <f>'Módulo 3'!M47</f>
        <v/>
      </c>
      <c r="F47" s="82"/>
      <c r="G47" s="82"/>
      <c r="H47" s="79">
        <f>'Módulo 4'!C47</f>
        <v>0</v>
      </c>
      <c r="I47" s="78">
        <f>'Módulo 4'!D47</f>
        <v>0</v>
      </c>
      <c r="J47" s="80" t="str">
        <f>'Módulo 4'!M47</f>
        <v/>
      </c>
    </row>
    <row r="48" spans="2:10" s="8" customFormat="1" ht="30" customHeight="1" x14ac:dyDescent="0.2">
      <c r="B48" s="76">
        <f>'Módulo 3'!D48</f>
        <v>0</v>
      </c>
      <c r="C48" s="77">
        <f>'Módulo 3'!C48</f>
        <v>0</v>
      </c>
      <c r="D48" s="76">
        <f>'Módulo 3'!B48</f>
        <v>0</v>
      </c>
      <c r="E48" s="78" t="str">
        <f>'Módulo 3'!M48</f>
        <v/>
      </c>
      <c r="F48" s="82"/>
      <c r="G48" s="82"/>
      <c r="H48" s="79">
        <f>'Módulo 4'!C48</f>
        <v>0</v>
      </c>
      <c r="I48" s="78">
        <f>'Módulo 4'!D48</f>
        <v>0</v>
      </c>
      <c r="J48" s="80" t="str">
        <f>'Módulo 4'!M48</f>
        <v/>
      </c>
    </row>
    <row r="49" spans="2:10" s="8" customFormat="1" ht="30" customHeight="1" x14ac:dyDescent="0.2">
      <c r="B49" s="76">
        <f>'Módulo 3'!D49</f>
        <v>0</v>
      </c>
      <c r="C49" s="77">
        <f>'Módulo 3'!C49</f>
        <v>0</v>
      </c>
      <c r="D49" s="76">
        <f>'Módulo 3'!B49</f>
        <v>0</v>
      </c>
      <c r="E49" s="78" t="str">
        <f>'Módulo 3'!M49</f>
        <v/>
      </c>
      <c r="F49" s="82"/>
      <c r="G49" s="82"/>
      <c r="H49" s="79">
        <f>'Módulo 4'!C49</f>
        <v>0</v>
      </c>
      <c r="I49" s="78">
        <f>'Módulo 4'!D49</f>
        <v>0</v>
      </c>
      <c r="J49" s="80" t="str">
        <f>'Módulo 4'!M49</f>
        <v/>
      </c>
    </row>
    <row r="50" spans="2:10" s="8" customFormat="1" ht="30" customHeight="1" x14ac:dyDescent="0.2">
      <c r="B50" s="76">
        <f>'Módulo 3'!D50</f>
        <v>0</v>
      </c>
      <c r="C50" s="77">
        <f>'Módulo 3'!C50</f>
        <v>0</v>
      </c>
      <c r="D50" s="76">
        <f>'Módulo 3'!B50</f>
        <v>0</v>
      </c>
      <c r="E50" s="78" t="str">
        <f>'Módulo 3'!M50</f>
        <v/>
      </c>
      <c r="F50" s="82"/>
      <c r="G50" s="82"/>
      <c r="H50" s="79">
        <f>'Módulo 4'!C50</f>
        <v>0</v>
      </c>
      <c r="I50" s="78">
        <f>'Módulo 4'!D50</f>
        <v>0</v>
      </c>
      <c r="J50" s="80" t="str">
        <f>'Módulo 4'!M50</f>
        <v/>
      </c>
    </row>
    <row r="51" spans="2:10" s="8" customFormat="1" ht="30" customHeight="1" x14ac:dyDescent="0.2">
      <c r="B51" s="76">
        <f>'Módulo 3'!D51</f>
        <v>0</v>
      </c>
      <c r="C51" s="77">
        <f>'Módulo 3'!C51</f>
        <v>0</v>
      </c>
      <c r="D51" s="76">
        <f>'Módulo 3'!B51</f>
        <v>0</v>
      </c>
      <c r="E51" s="78" t="str">
        <f>'Módulo 3'!M51</f>
        <v/>
      </c>
      <c r="F51" s="82"/>
      <c r="G51" s="82"/>
      <c r="H51" s="79">
        <f>'Módulo 4'!C51</f>
        <v>0</v>
      </c>
      <c r="I51" s="78">
        <f>'Módulo 4'!D51</f>
        <v>0</v>
      </c>
      <c r="J51" s="80" t="str">
        <f>'Módulo 4'!M51</f>
        <v/>
      </c>
    </row>
    <row r="52" spans="2:10" s="8" customFormat="1" ht="30" customHeight="1" x14ac:dyDescent="0.2">
      <c r="B52" s="76">
        <f>'Módulo 3'!D52</f>
        <v>0</v>
      </c>
      <c r="C52" s="77">
        <f>'Módulo 3'!C52</f>
        <v>0</v>
      </c>
      <c r="D52" s="76">
        <f>'Módulo 3'!B52</f>
        <v>0</v>
      </c>
      <c r="E52" s="78" t="str">
        <f>'Módulo 3'!M52</f>
        <v/>
      </c>
      <c r="F52" s="82"/>
      <c r="G52" s="82"/>
      <c r="H52" s="79">
        <f>'Módulo 4'!C52</f>
        <v>0</v>
      </c>
      <c r="I52" s="78">
        <f>'Módulo 4'!D52</f>
        <v>0</v>
      </c>
      <c r="J52" s="80" t="str">
        <f>'Módulo 4'!M52</f>
        <v/>
      </c>
    </row>
    <row r="53" spans="2:10" s="8" customFormat="1" ht="30" customHeight="1" x14ac:dyDescent="0.2">
      <c r="B53" s="76">
        <f>'Módulo 3'!D53</f>
        <v>0</v>
      </c>
      <c r="C53" s="77">
        <f>'Módulo 3'!C53</f>
        <v>0</v>
      </c>
      <c r="D53" s="76">
        <f>'Módulo 3'!B53</f>
        <v>0</v>
      </c>
      <c r="E53" s="78" t="str">
        <f>'Módulo 3'!M53</f>
        <v/>
      </c>
      <c r="F53" s="82"/>
      <c r="G53" s="82"/>
      <c r="H53" s="79">
        <f>'Módulo 4'!C53</f>
        <v>0</v>
      </c>
      <c r="I53" s="78">
        <f>'Módulo 4'!D53</f>
        <v>0</v>
      </c>
      <c r="J53" s="80" t="str">
        <f>'Módulo 4'!M53</f>
        <v/>
      </c>
    </row>
    <row r="54" spans="2:10" s="8" customFormat="1" ht="30" customHeight="1" x14ac:dyDescent="0.2">
      <c r="B54" s="76">
        <f>'Módulo 3'!D54</f>
        <v>0</v>
      </c>
      <c r="C54" s="77">
        <f>'Módulo 3'!C54</f>
        <v>0</v>
      </c>
      <c r="D54" s="76">
        <f>'Módulo 3'!B54</f>
        <v>0</v>
      </c>
      <c r="E54" s="78" t="str">
        <f>'Módulo 3'!M54</f>
        <v/>
      </c>
      <c r="F54" s="82"/>
      <c r="G54" s="82"/>
      <c r="H54" s="79">
        <f>'Módulo 4'!C54</f>
        <v>0</v>
      </c>
      <c r="I54" s="78">
        <f>'Módulo 4'!D54</f>
        <v>0</v>
      </c>
      <c r="J54" s="80" t="str">
        <f>'Módulo 4'!M54</f>
        <v/>
      </c>
    </row>
    <row r="55" spans="2:10" s="8" customFormat="1" ht="30" customHeight="1" x14ac:dyDescent="0.2">
      <c r="B55" s="76">
        <f>'Módulo 3'!D55</f>
        <v>0</v>
      </c>
      <c r="C55" s="77">
        <f>'Módulo 3'!C55</f>
        <v>0</v>
      </c>
      <c r="D55" s="76">
        <f>'Módulo 3'!B55</f>
        <v>0</v>
      </c>
      <c r="E55" s="78" t="str">
        <f>'Módulo 3'!M55</f>
        <v/>
      </c>
      <c r="F55" s="82"/>
      <c r="G55" s="82"/>
      <c r="H55" s="79">
        <f>'Módulo 4'!C55</f>
        <v>0</v>
      </c>
      <c r="I55" s="78">
        <f>'Módulo 4'!D55</f>
        <v>0</v>
      </c>
      <c r="J55" s="80" t="str">
        <f>'Módulo 4'!M55</f>
        <v/>
      </c>
    </row>
    <row r="56" spans="2:10" s="8" customFormat="1" ht="30" customHeight="1" x14ac:dyDescent="0.2">
      <c r="B56" s="76">
        <f>'Módulo 3'!D56</f>
        <v>0</v>
      </c>
      <c r="C56" s="77">
        <f>'Módulo 3'!C56</f>
        <v>0</v>
      </c>
      <c r="D56" s="76">
        <f>'Módulo 3'!B56</f>
        <v>0</v>
      </c>
      <c r="E56" s="78" t="str">
        <f>'Módulo 3'!M56</f>
        <v/>
      </c>
      <c r="F56" s="82"/>
      <c r="G56" s="82"/>
      <c r="H56" s="79">
        <f>'Módulo 4'!C56</f>
        <v>0</v>
      </c>
      <c r="I56" s="78">
        <f>'Módulo 4'!D56</f>
        <v>0</v>
      </c>
      <c r="J56" s="80" t="str">
        <f>'Módulo 4'!M56</f>
        <v/>
      </c>
    </row>
    <row r="57" spans="2:10" s="8" customFormat="1" ht="30" customHeight="1" x14ac:dyDescent="0.2">
      <c r="B57" s="76">
        <f>'Módulo 3'!D57</f>
        <v>0</v>
      </c>
      <c r="C57" s="77">
        <f>'Módulo 3'!C57</f>
        <v>0</v>
      </c>
      <c r="D57" s="76">
        <f>'Módulo 3'!B57</f>
        <v>0</v>
      </c>
      <c r="E57" s="78" t="str">
        <f>'Módulo 3'!M57</f>
        <v/>
      </c>
      <c r="F57" s="82"/>
      <c r="G57" s="82"/>
      <c r="H57" s="79">
        <f>'Módulo 4'!C57</f>
        <v>0</v>
      </c>
      <c r="I57" s="78">
        <f>'Módulo 4'!D57</f>
        <v>0</v>
      </c>
      <c r="J57" s="80" t="str">
        <f>'Módulo 4'!M57</f>
        <v/>
      </c>
    </row>
    <row r="58" spans="2:10" s="8" customFormat="1" ht="30" customHeight="1" x14ac:dyDescent="0.2">
      <c r="B58" s="76">
        <f>'Módulo 3'!D58</f>
        <v>0</v>
      </c>
      <c r="C58" s="77">
        <f>'Módulo 3'!C58</f>
        <v>0</v>
      </c>
      <c r="D58" s="76">
        <f>'Módulo 3'!B58</f>
        <v>0</v>
      </c>
      <c r="E58" s="78" t="str">
        <f>'Módulo 3'!M58</f>
        <v/>
      </c>
      <c r="F58" s="82"/>
      <c r="G58" s="82"/>
      <c r="H58" s="79">
        <f>'Módulo 4'!C58</f>
        <v>0</v>
      </c>
      <c r="I58" s="78">
        <f>'Módulo 4'!D58</f>
        <v>0</v>
      </c>
      <c r="J58" s="80" t="str">
        <f>'Módulo 4'!M58</f>
        <v/>
      </c>
    </row>
    <row r="59" spans="2:10" s="8" customFormat="1" ht="30" customHeight="1" x14ac:dyDescent="0.2">
      <c r="B59" s="76">
        <f>'Módulo 3'!D59</f>
        <v>0</v>
      </c>
      <c r="C59" s="77">
        <f>'Módulo 3'!C59</f>
        <v>0</v>
      </c>
      <c r="D59" s="76">
        <f>'Módulo 3'!B59</f>
        <v>0</v>
      </c>
      <c r="E59" s="78" t="str">
        <f>'Módulo 3'!M59</f>
        <v/>
      </c>
      <c r="F59" s="82"/>
      <c r="G59" s="82"/>
      <c r="H59" s="79">
        <f>'Módulo 4'!C59</f>
        <v>0</v>
      </c>
      <c r="I59" s="78">
        <f>'Módulo 4'!D59</f>
        <v>0</v>
      </c>
      <c r="J59" s="80" t="str">
        <f>'Módulo 4'!M59</f>
        <v/>
      </c>
    </row>
    <row r="60" spans="2:10" s="8" customFormat="1" ht="30" customHeight="1" x14ac:dyDescent="0.2">
      <c r="B60" s="76">
        <f>'Módulo 3'!D60</f>
        <v>0</v>
      </c>
      <c r="C60" s="77">
        <f>'Módulo 3'!C60</f>
        <v>0</v>
      </c>
      <c r="D60" s="76">
        <f>'Módulo 3'!B60</f>
        <v>0</v>
      </c>
      <c r="E60" s="78" t="str">
        <f>'Módulo 3'!M60</f>
        <v/>
      </c>
      <c r="F60" s="82"/>
      <c r="G60" s="82"/>
      <c r="H60" s="79">
        <f>'Módulo 4'!C60</f>
        <v>0</v>
      </c>
      <c r="I60" s="78">
        <f>'Módulo 4'!D60</f>
        <v>0</v>
      </c>
      <c r="J60" s="80" t="str">
        <f>'Módulo 4'!M60</f>
        <v/>
      </c>
    </row>
    <row r="61" spans="2:10" s="8" customFormat="1" ht="30" customHeight="1" x14ac:dyDescent="0.2">
      <c r="B61" s="76">
        <f>'Módulo 3'!D61</f>
        <v>0</v>
      </c>
      <c r="C61" s="77">
        <f>'Módulo 3'!C61</f>
        <v>0</v>
      </c>
      <c r="D61" s="76">
        <f>'Módulo 3'!B61</f>
        <v>0</v>
      </c>
      <c r="E61" s="78" t="str">
        <f>'Módulo 3'!M61</f>
        <v/>
      </c>
      <c r="F61" s="82"/>
      <c r="G61" s="82"/>
      <c r="H61" s="79">
        <f>'Módulo 4'!C61</f>
        <v>0</v>
      </c>
      <c r="I61" s="78">
        <f>'Módulo 4'!D61</f>
        <v>0</v>
      </c>
      <c r="J61" s="80" t="str">
        <f>'Módulo 4'!M61</f>
        <v/>
      </c>
    </row>
    <row r="62" spans="2:10" s="8" customFormat="1" ht="30" customHeight="1" x14ac:dyDescent="0.2">
      <c r="B62" s="76">
        <f>'Módulo 3'!D62</f>
        <v>0</v>
      </c>
      <c r="C62" s="77">
        <f>'Módulo 3'!C62</f>
        <v>0</v>
      </c>
      <c r="D62" s="76">
        <f>'Módulo 3'!B62</f>
        <v>0</v>
      </c>
      <c r="E62" s="78" t="str">
        <f>'Módulo 3'!M62</f>
        <v/>
      </c>
      <c r="F62" s="82"/>
      <c r="G62" s="82"/>
      <c r="H62" s="79">
        <f>'Módulo 4'!C62</f>
        <v>0</v>
      </c>
      <c r="I62" s="78">
        <f>'Módulo 4'!D62</f>
        <v>0</v>
      </c>
      <c r="J62" s="80" t="str">
        <f>'Módulo 4'!M62</f>
        <v/>
      </c>
    </row>
    <row r="63" spans="2:10" s="8" customFormat="1" ht="30" customHeight="1" x14ac:dyDescent="0.2">
      <c r="B63" s="76">
        <f>'Módulo 3'!D63</f>
        <v>0</v>
      </c>
      <c r="C63" s="77">
        <f>'Módulo 3'!C63</f>
        <v>0</v>
      </c>
      <c r="D63" s="76">
        <f>'Módulo 3'!B63</f>
        <v>0</v>
      </c>
      <c r="E63" s="78" t="str">
        <f>'Módulo 3'!M63</f>
        <v/>
      </c>
      <c r="F63" s="82"/>
      <c r="G63" s="82"/>
      <c r="H63" s="79">
        <f>'Módulo 4'!C63</f>
        <v>0</v>
      </c>
      <c r="I63" s="78">
        <f>'Módulo 4'!D63</f>
        <v>0</v>
      </c>
      <c r="J63" s="80" t="str">
        <f>'Módulo 4'!M63</f>
        <v/>
      </c>
    </row>
    <row r="64" spans="2:10" s="8" customFormat="1" ht="30" customHeight="1" x14ac:dyDescent="0.2">
      <c r="B64" s="76">
        <f>'Módulo 3'!D64</f>
        <v>0</v>
      </c>
      <c r="C64" s="77">
        <f>'Módulo 3'!C64</f>
        <v>0</v>
      </c>
      <c r="D64" s="76">
        <f>'Módulo 3'!B64</f>
        <v>0</v>
      </c>
      <c r="E64" s="78" t="str">
        <f>'Módulo 3'!M64</f>
        <v/>
      </c>
      <c r="F64" s="82"/>
      <c r="G64" s="82"/>
      <c r="H64" s="79">
        <f>'Módulo 4'!C64</f>
        <v>0</v>
      </c>
      <c r="I64" s="78">
        <f>'Módulo 4'!D64</f>
        <v>0</v>
      </c>
      <c r="J64" s="80" t="str">
        <f>'Módulo 4'!M64</f>
        <v/>
      </c>
    </row>
    <row r="65" spans="2:10" s="8" customFormat="1" ht="30" customHeight="1" x14ac:dyDescent="0.2">
      <c r="B65" s="76">
        <f>'Módulo 3'!D65</f>
        <v>0</v>
      </c>
      <c r="C65" s="77">
        <f>'Módulo 3'!C65</f>
        <v>0</v>
      </c>
      <c r="D65" s="76">
        <f>'Módulo 3'!B65</f>
        <v>0</v>
      </c>
      <c r="E65" s="78" t="str">
        <f>'Módulo 3'!M65</f>
        <v/>
      </c>
      <c r="F65" s="82"/>
      <c r="G65" s="82"/>
      <c r="H65" s="79">
        <f>'Módulo 4'!C65</f>
        <v>0</v>
      </c>
      <c r="I65" s="78">
        <f>'Módulo 4'!D65</f>
        <v>0</v>
      </c>
      <c r="J65" s="80" t="str">
        <f>'Módulo 4'!M65</f>
        <v/>
      </c>
    </row>
    <row r="66" spans="2:10" s="8" customFormat="1" ht="30" customHeight="1" x14ac:dyDescent="0.2">
      <c r="B66" s="76">
        <f>'Módulo 3'!D66</f>
        <v>0</v>
      </c>
      <c r="C66" s="77">
        <f>'Módulo 3'!C66</f>
        <v>0</v>
      </c>
      <c r="D66" s="76">
        <f>'Módulo 3'!B66</f>
        <v>0</v>
      </c>
      <c r="E66" s="78" t="str">
        <f>'Módulo 3'!M66</f>
        <v/>
      </c>
      <c r="F66" s="82"/>
      <c r="G66" s="82"/>
      <c r="H66" s="79">
        <f>'Módulo 4'!C66</f>
        <v>0</v>
      </c>
      <c r="I66" s="78">
        <f>'Módulo 4'!D66</f>
        <v>0</v>
      </c>
      <c r="J66" s="80" t="str">
        <f>'Módulo 4'!M66</f>
        <v/>
      </c>
    </row>
    <row r="67" spans="2:10" s="8" customFormat="1" ht="30" customHeight="1" x14ac:dyDescent="0.2">
      <c r="B67" s="76">
        <f>'Módulo 3'!D67</f>
        <v>0</v>
      </c>
      <c r="C67" s="77">
        <f>'Módulo 3'!C67</f>
        <v>0</v>
      </c>
      <c r="D67" s="76">
        <f>'Módulo 3'!B67</f>
        <v>0</v>
      </c>
      <c r="E67" s="78" t="str">
        <f>'Módulo 3'!M67</f>
        <v/>
      </c>
      <c r="F67" s="82"/>
      <c r="G67" s="82"/>
      <c r="H67" s="79">
        <f>'Módulo 4'!C67</f>
        <v>0</v>
      </c>
      <c r="I67" s="78">
        <f>'Módulo 4'!D67</f>
        <v>0</v>
      </c>
      <c r="J67" s="80" t="str">
        <f>'Módulo 4'!M67</f>
        <v/>
      </c>
    </row>
    <row r="68" spans="2:10" s="8" customFormat="1" ht="30" customHeight="1" x14ac:dyDescent="0.2">
      <c r="B68" s="76">
        <f>'Módulo 3'!D68</f>
        <v>0</v>
      </c>
      <c r="C68" s="77">
        <f>'Módulo 3'!C68</f>
        <v>0</v>
      </c>
      <c r="D68" s="76">
        <f>'Módulo 3'!B68</f>
        <v>0</v>
      </c>
      <c r="E68" s="78" t="str">
        <f>'Módulo 3'!M68</f>
        <v/>
      </c>
      <c r="F68" s="82"/>
      <c r="G68" s="82"/>
      <c r="H68" s="79">
        <f>'Módulo 4'!C68</f>
        <v>0</v>
      </c>
      <c r="I68" s="78">
        <f>'Módulo 4'!D68</f>
        <v>0</v>
      </c>
      <c r="J68" s="80" t="str">
        <f>'Módulo 4'!M68</f>
        <v/>
      </c>
    </row>
    <row r="69" spans="2:10" s="8" customFormat="1" ht="30" customHeight="1" x14ac:dyDescent="0.2">
      <c r="B69" s="76">
        <f>'Módulo 3'!D69</f>
        <v>0</v>
      </c>
      <c r="C69" s="77">
        <f>'Módulo 3'!C69</f>
        <v>0</v>
      </c>
      <c r="D69" s="76">
        <f>'Módulo 3'!B69</f>
        <v>0</v>
      </c>
      <c r="E69" s="78" t="str">
        <f>'Módulo 3'!M69</f>
        <v/>
      </c>
      <c r="F69" s="82"/>
      <c r="G69" s="82"/>
      <c r="H69" s="79">
        <f>'Módulo 4'!C69</f>
        <v>0</v>
      </c>
      <c r="I69" s="78">
        <f>'Módulo 4'!D69</f>
        <v>0</v>
      </c>
      <c r="J69" s="80" t="str">
        <f>'Módulo 4'!M69</f>
        <v/>
      </c>
    </row>
    <row r="70" spans="2:10" s="8" customFormat="1" ht="30" customHeight="1" x14ac:dyDescent="0.2">
      <c r="B70" s="76">
        <f>'Módulo 3'!D70</f>
        <v>0</v>
      </c>
      <c r="C70" s="77">
        <f>'Módulo 3'!C70</f>
        <v>0</v>
      </c>
      <c r="D70" s="76">
        <f>'Módulo 3'!B70</f>
        <v>0</v>
      </c>
      <c r="E70" s="78" t="str">
        <f>'Módulo 3'!M70</f>
        <v/>
      </c>
      <c r="F70" s="82"/>
      <c r="G70" s="82"/>
      <c r="H70" s="79">
        <f>'Módulo 4'!C70</f>
        <v>0</v>
      </c>
      <c r="I70" s="78">
        <f>'Módulo 4'!D70</f>
        <v>0</v>
      </c>
      <c r="J70" s="80" t="str">
        <f>'Módulo 4'!M70</f>
        <v/>
      </c>
    </row>
    <row r="71" spans="2:10" s="8" customFormat="1" ht="30" customHeight="1" x14ac:dyDescent="0.2">
      <c r="B71" s="76">
        <f>'Módulo 3'!D71</f>
        <v>0</v>
      </c>
      <c r="C71" s="77">
        <f>'Módulo 3'!C71</f>
        <v>0</v>
      </c>
      <c r="D71" s="76">
        <f>'Módulo 3'!B71</f>
        <v>0</v>
      </c>
      <c r="E71" s="78" t="str">
        <f>'Módulo 3'!M71</f>
        <v/>
      </c>
      <c r="F71" s="82"/>
      <c r="G71" s="82"/>
      <c r="H71" s="79">
        <f>'Módulo 4'!C71</f>
        <v>0</v>
      </c>
      <c r="I71" s="78">
        <f>'Módulo 4'!D71</f>
        <v>0</v>
      </c>
      <c r="J71" s="80" t="str">
        <f>'Módulo 4'!M71</f>
        <v/>
      </c>
    </row>
    <row r="72" spans="2:10" s="8" customFormat="1" ht="30" customHeight="1" x14ac:dyDescent="0.2">
      <c r="B72" s="76">
        <f>'Módulo 3'!D72</f>
        <v>0</v>
      </c>
      <c r="C72" s="77">
        <f>'Módulo 3'!C72</f>
        <v>0</v>
      </c>
      <c r="D72" s="76">
        <f>'Módulo 3'!B72</f>
        <v>0</v>
      </c>
      <c r="E72" s="78" t="str">
        <f>'Módulo 3'!M72</f>
        <v/>
      </c>
      <c r="F72" s="82"/>
      <c r="G72" s="82"/>
      <c r="H72" s="79">
        <f>'Módulo 4'!C72</f>
        <v>0</v>
      </c>
      <c r="I72" s="78">
        <f>'Módulo 4'!D72</f>
        <v>0</v>
      </c>
      <c r="J72" s="80" t="str">
        <f>'Módulo 4'!M72</f>
        <v/>
      </c>
    </row>
    <row r="73" spans="2:10" s="8" customFormat="1" ht="30" customHeight="1" x14ac:dyDescent="0.2">
      <c r="B73" s="76">
        <f>'Módulo 3'!D73</f>
        <v>0</v>
      </c>
      <c r="C73" s="77">
        <f>'Módulo 3'!C73</f>
        <v>0</v>
      </c>
      <c r="D73" s="76">
        <f>'Módulo 3'!B73</f>
        <v>0</v>
      </c>
      <c r="E73" s="78" t="str">
        <f>'Módulo 3'!M73</f>
        <v/>
      </c>
      <c r="F73" s="82"/>
      <c r="G73" s="82"/>
      <c r="H73" s="79">
        <f>'Módulo 4'!C73</f>
        <v>0</v>
      </c>
      <c r="I73" s="78">
        <f>'Módulo 4'!D73</f>
        <v>0</v>
      </c>
      <c r="J73" s="80" t="str">
        <f>'Módulo 4'!M73</f>
        <v/>
      </c>
    </row>
    <row r="74" spans="2:10" s="8" customFormat="1" ht="30" customHeight="1" x14ac:dyDescent="0.2">
      <c r="B74" s="76">
        <f>'Módulo 3'!D74</f>
        <v>0</v>
      </c>
      <c r="C74" s="77">
        <f>'Módulo 3'!C74</f>
        <v>0</v>
      </c>
      <c r="D74" s="76">
        <f>'Módulo 3'!B74</f>
        <v>0</v>
      </c>
      <c r="E74" s="78" t="str">
        <f>'Módulo 3'!M74</f>
        <v/>
      </c>
      <c r="F74" s="82"/>
      <c r="G74" s="82"/>
      <c r="H74" s="79">
        <f>'Módulo 4'!C74</f>
        <v>0</v>
      </c>
      <c r="I74" s="78">
        <f>'Módulo 4'!D74</f>
        <v>0</v>
      </c>
      <c r="J74" s="80" t="str">
        <f>'Módulo 4'!M74</f>
        <v/>
      </c>
    </row>
    <row r="75" spans="2:10" s="8" customFormat="1" ht="30" customHeight="1" x14ac:dyDescent="0.2">
      <c r="B75" s="76">
        <f>'Módulo 3'!D75</f>
        <v>0</v>
      </c>
      <c r="C75" s="77">
        <f>'Módulo 3'!C75</f>
        <v>0</v>
      </c>
      <c r="D75" s="76">
        <f>'Módulo 3'!B75</f>
        <v>0</v>
      </c>
      <c r="E75" s="78" t="str">
        <f>'Módulo 3'!M75</f>
        <v/>
      </c>
      <c r="F75" s="82"/>
      <c r="G75" s="82"/>
      <c r="H75" s="79">
        <f>'Módulo 4'!C75</f>
        <v>0</v>
      </c>
      <c r="I75" s="78">
        <f>'Módulo 4'!D75</f>
        <v>0</v>
      </c>
      <c r="J75" s="80" t="str">
        <f>'Módulo 4'!M75</f>
        <v/>
      </c>
    </row>
    <row r="76" spans="2:10" s="8" customFormat="1" ht="30" customHeight="1" x14ac:dyDescent="0.2">
      <c r="B76" s="76">
        <f>'Módulo 3'!D76</f>
        <v>0</v>
      </c>
      <c r="C76" s="77">
        <f>'Módulo 3'!C76</f>
        <v>0</v>
      </c>
      <c r="D76" s="76">
        <f>'Módulo 3'!B76</f>
        <v>0</v>
      </c>
      <c r="E76" s="78" t="str">
        <f>'Módulo 3'!M76</f>
        <v/>
      </c>
      <c r="F76" s="82"/>
      <c r="G76" s="82"/>
      <c r="H76" s="79">
        <f>'Módulo 4'!C76</f>
        <v>0</v>
      </c>
      <c r="I76" s="78">
        <f>'Módulo 4'!D76</f>
        <v>0</v>
      </c>
      <c r="J76" s="80" t="str">
        <f>'Módulo 4'!M76</f>
        <v/>
      </c>
    </row>
    <row r="77" spans="2:10" s="8" customFormat="1" ht="30" customHeight="1" x14ac:dyDescent="0.2">
      <c r="B77" s="76">
        <f>'Módulo 3'!D77</f>
        <v>0</v>
      </c>
      <c r="C77" s="77">
        <f>'Módulo 3'!C77</f>
        <v>0</v>
      </c>
      <c r="D77" s="76">
        <f>'Módulo 3'!B77</f>
        <v>0</v>
      </c>
      <c r="E77" s="78" t="str">
        <f>'Módulo 3'!M77</f>
        <v/>
      </c>
      <c r="F77" s="82"/>
      <c r="G77" s="82"/>
      <c r="H77" s="79">
        <f>'Módulo 4'!C77</f>
        <v>0</v>
      </c>
      <c r="I77" s="78">
        <f>'Módulo 4'!D77</f>
        <v>0</v>
      </c>
      <c r="J77" s="80" t="str">
        <f>'Módulo 4'!M77</f>
        <v/>
      </c>
    </row>
    <row r="78" spans="2:10" s="8" customFormat="1" ht="30" customHeight="1" x14ac:dyDescent="0.2">
      <c r="B78" s="76">
        <f>'Módulo 3'!D78</f>
        <v>0</v>
      </c>
      <c r="C78" s="77">
        <f>'Módulo 3'!C78</f>
        <v>0</v>
      </c>
      <c r="D78" s="76">
        <f>'Módulo 3'!B78</f>
        <v>0</v>
      </c>
      <c r="E78" s="78" t="str">
        <f>'Módulo 3'!M78</f>
        <v/>
      </c>
      <c r="F78" s="82"/>
      <c r="G78" s="82"/>
      <c r="H78" s="79">
        <f>'Módulo 4'!C78</f>
        <v>0</v>
      </c>
      <c r="I78" s="78">
        <f>'Módulo 4'!D78</f>
        <v>0</v>
      </c>
      <c r="J78" s="80" t="str">
        <f>'Módulo 4'!M78</f>
        <v/>
      </c>
    </row>
    <row r="79" spans="2:10" s="8" customFormat="1" ht="30" customHeight="1" x14ac:dyDescent="0.2">
      <c r="B79" s="76">
        <f>'Módulo 3'!D79</f>
        <v>0</v>
      </c>
      <c r="C79" s="77">
        <f>'Módulo 3'!C79</f>
        <v>0</v>
      </c>
      <c r="D79" s="76">
        <f>'Módulo 3'!B79</f>
        <v>0</v>
      </c>
      <c r="E79" s="78" t="str">
        <f>'Módulo 3'!M79</f>
        <v/>
      </c>
      <c r="F79" s="82"/>
      <c r="G79" s="82"/>
      <c r="H79" s="79">
        <f>'Módulo 4'!C79</f>
        <v>0</v>
      </c>
      <c r="I79" s="78">
        <f>'Módulo 4'!D79</f>
        <v>0</v>
      </c>
      <c r="J79" s="80" t="str">
        <f>'Módulo 4'!M79</f>
        <v/>
      </c>
    </row>
    <row r="80" spans="2:10" s="8" customFormat="1" ht="30" customHeight="1" x14ac:dyDescent="0.2">
      <c r="B80" s="76">
        <f>'Módulo 3'!D80</f>
        <v>0</v>
      </c>
      <c r="C80" s="77">
        <f>'Módulo 3'!C80</f>
        <v>0</v>
      </c>
      <c r="D80" s="76">
        <f>'Módulo 3'!B80</f>
        <v>0</v>
      </c>
      <c r="E80" s="78" t="str">
        <f>'Módulo 3'!M80</f>
        <v/>
      </c>
      <c r="F80" s="82"/>
      <c r="G80" s="82"/>
      <c r="H80" s="79">
        <f>'Módulo 4'!C80</f>
        <v>0</v>
      </c>
      <c r="I80" s="78">
        <f>'Módulo 4'!D80</f>
        <v>0</v>
      </c>
      <c r="J80" s="80" t="str">
        <f>'Módulo 4'!M80</f>
        <v/>
      </c>
    </row>
    <row r="81" spans="2:10" s="8" customFormat="1" ht="30" customHeight="1" x14ac:dyDescent="0.2">
      <c r="B81" s="76">
        <f>'Módulo 3'!D81</f>
        <v>0</v>
      </c>
      <c r="C81" s="77">
        <f>'Módulo 3'!C81</f>
        <v>0</v>
      </c>
      <c r="D81" s="76">
        <f>'Módulo 3'!B81</f>
        <v>0</v>
      </c>
      <c r="E81" s="78" t="str">
        <f>'Módulo 3'!M81</f>
        <v/>
      </c>
      <c r="F81" s="82"/>
      <c r="G81" s="82"/>
      <c r="H81" s="79">
        <f>'Módulo 4'!C81</f>
        <v>0</v>
      </c>
      <c r="I81" s="78">
        <f>'Módulo 4'!D81</f>
        <v>0</v>
      </c>
      <c r="J81" s="80" t="str">
        <f>'Módulo 4'!M81</f>
        <v/>
      </c>
    </row>
    <row r="82" spans="2:10" s="8" customFormat="1" ht="30" customHeight="1" x14ac:dyDescent="0.2">
      <c r="B82" s="76">
        <f>'Módulo 3'!D82</f>
        <v>0</v>
      </c>
      <c r="C82" s="77">
        <f>'Módulo 3'!C82</f>
        <v>0</v>
      </c>
      <c r="D82" s="76">
        <f>'Módulo 3'!B82</f>
        <v>0</v>
      </c>
      <c r="E82" s="78" t="str">
        <f>'Módulo 3'!M82</f>
        <v/>
      </c>
      <c r="F82" s="82"/>
      <c r="G82" s="82"/>
      <c r="H82" s="79">
        <f>'Módulo 4'!C82</f>
        <v>0</v>
      </c>
      <c r="I82" s="78">
        <f>'Módulo 4'!D82</f>
        <v>0</v>
      </c>
      <c r="J82" s="80" t="str">
        <f>'Módulo 4'!M82</f>
        <v/>
      </c>
    </row>
    <row r="83" spans="2:10" s="8" customFormat="1" ht="30" customHeight="1" x14ac:dyDescent="0.2">
      <c r="B83" s="76">
        <f>'Módulo 3'!D83</f>
        <v>0</v>
      </c>
      <c r="C83" s="77">
        <f>'Módulo 3'!C83</f>
        <v>0</v>
      </c>
      <c r="D83" s="76">
        <f>'Módulo 3'!B83</f>
        <v>0</v>
      </c>
      <c r="E83" s="78" t="str">
        <f>'Módulo 3'!M83</f>
        <v/>
      </c>
      <c r="F83" s="82"/>
      <c r="G83" s="82"/>
      <c r="H83" s="79">
        <f>'Módulo 4'!C83</f>
        <v>0</v>
      </c>
      <c r="I83" s="78">
        <f>'Módulo 4'!D83</f>
        <v>0</v>
      </c>
      <c r="J83" s="80" t="str">
        <f>'Módulo 4'!M83</f>
        <v/>
      </c>
    </row>
    <row r="84" spans="2:10" s="8" customFormat="1" ht="30" customHeight="1" x14ac:dyDescent="0.2">
      <c r="B84" s="76">
        <f>'Módulo 3'!D84</f>
        <v>0</v>
      </c>
      <c r="C84" s="77">
        <f>'Módulo 3'!C84</f>
        <v>0</v>
      </c>
      <c r="D84" s="76">
        <f>'Módulo 3'!B84</f>
        <v>0</v>
      </c>
      <c r="E84" s="78" t="str">
        <f>'Módulo 3'!M84</f>
        <v/>
      </c>
      <c r="F84" s="82"/>
      <c r="G84" s="82"/>
      <c r="H84" s="79">
        <f>'Módulo 4'!C84</f>
        <v>0</v>
      </c>
      <c r="I84" s="78">
        <f>'Módulo 4'!D84</f>
        <v>0</v>
      </c>
      <c r="J84" s="80" t="str">
        <f>'Módulo 4'!M84</f>
        <v/>
      </c>
    </row>
    <row r="85" spans="2:10" s="8" customFormat="1" ht="30" customHeight="1" x14ac:dyDescent="0.2">
      <c r="B85" s="76">
        <f>'Módulo 3'!D85</f>
        <v>0</v>
      </c>
      <c r="C85" s="77">
        <f>'Módulo 3'!C85</f>
        <v>0</v>
      </c>
      <c r="D85" s="76">
        <f>'Módulo 3'!B85</f>
        <v>0</v>
      </c>
      <c r="E85" s="78" t="str">
        <f>'Módulo 3'!M85</f>
        <v/>
      </c>
      <c r="F85" s="82"/>
      <c r="G85" s="82"/>
      <c r="H85" s="79">
        <f>'Módulo 4'!C85</f>
        <v>0</v>
      </c>
      <c r="I85" s="78">
        <f>'Módulo 4'!D85</f>
        <v>0</v>
      </c>
      <c r="J85" s="80" t="str">
        <f>'Módulo 4'!M85</f>
        <v/>
      </c>
    </row>
    <row r="86" spans="2:10" s="8" customFormat="1" ht="30" customHeight="1" x14ac:dyDescent="0.2">
      <c r="B86" s="76">
        <f>'Módulo 3'!D86</f>
        <v>0</v>
      </c>
      <c r="C86" s="77">
        <f>'Módulo 3'!C86</f>
        <v>0</v>
      </c>
      <c r="D86" s="76">
        <f>'Módulo 3'!B86</f>
        <v>0</v>
      </c>
      <c r="E86" s="78" t="str">
        <f>'Módulo 3'!M86</f>
        <v/>
      </c>
      <c r="F86" s="82"/>
      <c r="G86" s="82"/>
      <c r="H86" s="79">
        <f>'Módulo 4'!C86</f>
        <v>0</v>
      </c>
      <c r="I86" s="78">
        <f>'Módulo 4'!D86</f>
        <v>0</v>
      </c>
      <c r="J86" s="80" t="str">
        <f>'Módulo 4'!M86</f>
        <v/>
      </c>
    </row>
    <row r="87" spans="2:10" s="8" customFormat="1" ht="30" customHeight="1" x14ac:dyDescent="0.2">
      <c r="B87" s="76">
        <f>'Módulo 3'!D87</f>
        <v>0</v>
      </c>
      <c r="C87" s="77">
        <f>'Módulo 3'!C87</f>
        <v>0</v>
      </c>
      <c r="D87" s="76">
        <f>'Módulo 3'!B87</f>
        <v>0</v>
      </c>
      <c r="E87" s="78" t="str">
        <f>'Módulo 3'!M87</f>
        <v/>
      </c>
      <c r="F87" s="82"/>
      <c r="G87" s="82"/>
      <c r="H87" s="79">
        <f>'Módulo 4'!C87</f>
        <v>0</v>
      </c>
      <c r="I87" s="78">
        <f>'Módulo 4'!D87</f>
        <v>0</v>
      </c>
      <c r="J87" s="80" t="str">
        <f>'Módulo 4'!M87</f>
        <v/>
      </c>
    </row>
    <row r="88" spans="2:10" s="8" customFormat="1" ht="30" customHeight="1" x14ac:dyDescent="0.2">
      <c r="B88" s="76">
        <f>'Módulo 3'!D88</f>
        <v>0</v>
      </c>
      <c r="C88" s="77">
        <f>'Módulo 3'!C88</f>
        <v>0</v>
      </c>
      <c r="D88" s="76">
        <f>'Módulo 3'!B88</f>
        <v>0</v>
      </c>
      <c r="E88" s="78" t="str">
        <f>'Módulo 3'!M88</f>
        <v/>
      </c>
      <c r="F88" s="82"/>
      <c r="G88" s="82"/>
      <c r="H88" s="79">
        <f>'Módulo 4'!C88</f>
        <v>0</v>
      </c>
      <c r="I88" s="78">
        <f>'Módulo 4'!D88</f>
        <v>0</v>
      </c>
      <c r="J88" s="80" t="str">
        <f>'Módulo 4'!M88</f>
        <v/>
      </c>
    </row>
    <row r="89" spans="2:10" s="8" customFormat="1" ht="30" customHeight="1" x14ac:dyDescent="0.2">
      <c r="B89" s="76">
        <f>'Módulo 3'!D89</f>
        <v>0</v>
      </c>
      <c r="C89" s="77">
        <f>'Módulo 3'!C89</f>
        <v>0</v>
      </c>
      <c r="D89" s="76">
        <f>'Módulo 3'!B89</f>
        <v>0</v>
      </c>
      <c r="E89" s="78" t="str">
        <f>'Módulo 3'!M89</f>
        <v/>
      </c>
      <c r="F89" s="82"/>
      <c r="G89" s="82"/>
      <c r="H89" s="79">
        <f>'Módulo 4'!C89</f>
        <v>0</v>
      </c>
      <c r="I89" s="78">
        <f>'Módulo 4'!D89</f>
        <v>0</v>
      </c>
      <c r="J89" s="80" t="str">
        <f>'Módulo 4'!M89</f>
        <v/>
      </c>
    </row>
    <row r="90" spans="2:10" s="8" customFormat="1" ht="30" customHeight="1" x14ac:dyDescent="0.2">
      <c r="B90" s="76">
        <f>'Módulo 3'!D90</f>
        <v>0</v>
      </c>
      <c r="C90" s="77">
        <f>'Módulo 3'!C90</f>
        <v>0</v>
      </c>
      <c r="D90" s="76">
        <f>'Módulo 3'!B90</f>
        <v>0</v>
      </c>
      <c r="E90" s="78" t="str">
        <f>'Módulo 3'!M90</f>
        <v/>
      </c>
      <c r="F90" s="82"/>
      <c r="G90" s="82"/>
      <c r="H90" s="79">
        <f>'Módulo 4'!C90</f>
        <v>0</v>
      </c>
      <c r="I90" s="78">
        <f>'Módulo 4'!D90</f>
        <v>0</v>
      </c>
      <c r="J90" s="80" t="str">
        <f>'Módulo 4'!M90</f>
        <v/>
      </c>
    </row>
    <row r="91" spans="2:10" s="8" customFormat="1" ht="30" customHeight="1" x14ac:dyDescent="0.2">
      <c r="B91" s="76">
        <f>'Módulo 3'!D91</f>
        <v>0</v>
      </c>
      <c r="C91" s="77">
        <f>'Módulo 3'!C91</f>
        <v>0</v>
      </c>
      <c r="D91" s="76">
        <f>'Módulo 3'!B91</f>
        <v>0</v>
      </c>
      <c r="E91" s="78" t="str">
        <f>'Módulo 3'!M91</f>
        <v/>
      </c>
      <c r="F91" s="82"/>
      <c r="G91" s="82"/>
      <c r="H91" s="79">
        <f>'Módulo 4'!C91</f>
        <v>0</v>
      </c>
      <c r="I91" s="78">
        <f>'Módulo 4'!D91</f>
        <v>0</v>
      </c>
      <c r="J91" s="80" t="str">
        <f>'Módulo 4'!M91</f>
        <v/>
      </c>
    </row>
    <row r="92" spans="2:10" s="8" customFormat="1" ht="30" customHeight="1" x14ac:dyDescent="0.2">
      <c r="B92" s="76">
        <f>'Módulo 3'!D92</f>
        <v>0</v>
      </c>
      <c r="C92" s="77">
        <f>'Módulo 3'!C92</f>
        <v>0</v>
      </c>
      <c r="D92" s="76">
        <f>'Módulo 3'!B92</f>
        <v>0</v>
      </c>
      <c r="E92" s="78" t="str">
        <f>'Módulo 3'!M92</f>
        <v/>
      </c>
      <c r="F92" s="82"/>
      <c r="G92" s="82"/>
      <c r="H92" s="79">
        <f>'Módulo 4'!C92</f>
        <v>0</v>
      </c>
      <c r="I92" s="78">
        <f>'Módulo 4'!D92</f>
        <v>0</v>
      </c>
      <c r="J92" s="80" t="str">
        <f>'Módulo 4'!M92</f>
        <v/>
      </c>
    </row>
    <row r="93" spans="2:10" s="8" customFormat="1" ht="30" customHeight="1" x14ac:dyDescent="0.2">
      <c r="B93" s="76">
        <f>'Módulo 3'!D93</f>
        <v>0</v>
      </c>
      <c r="C93" s="77">
        <f>'Módulo 3'!C93</f>
        <v>0</v>
      </c>
      <c r="D93" s="76">
        <f>'Módulo 3'!B93</f>
        <v>0</v>
      </c>
      <c r="E93" s="78" t="str">
        <f>'Módulo 3'!M93</f>
        <v/>
      </c>
      <c r="F93" s="82"/>
      <c r="G93" s="82"/>
      <c r="H93" s="79">
        <f>'Módulo 4'!C93</f>
        <v>0</v>
      </c>
      <c r="I93" s="78">
        <f>'Módulo 4'!D93</f>
        <v>0</v>
      </c>
      <c r="J93" s="80" t="str">
        <f>'Módulo 4'!M93</f>
        <v/>
      </c>
    </row>
    <row r="94" spans="2:10" s="8" customFormat="1" ht="30" customHeight="1" x14ac:dyDescent="0.2">
      <c r="B94" s="76">
        <f>'Módulo 3'!D94</f>
        <v>0</v>
      </c>
      <c r="C94" s="77">
        <f>'Módulo 3'!C94</f>
        <v>0</v>
      </c>
      <c r="D94" s="76">
        <f>'Módulo 3'!B94</f>
        <v>0</v>
      </c>
      <c r="E94" s="78" t="str">
        <f>'Módulo 3'!M94</f>
        <v/>
      </c>
      <c r="F94" s="82"/>
      <c r="G94" s="82"/>
      <c r="H94" s="79">
        <f>'Módulo 4'!C94</f>
        <v>0</v>
      </c>
      <c r="I94" s="78">
        <f>'Módulo 4'!D94</f>
        <v>0</v>
      </c>
      <c r="J94" s="80" t="str">
        <f>'Módulo 4'!M94</f>
        <v/>
      </c>
    </row>
    <row r="95" spans="2:10" s="8" customFormat="1" ht="30" customHeight="1" x14ac:dyDescent="0.2">
      <c r="B95" s="76">
        <f>'Módulo 3'!D95</f>
        <v>0</v>
      </c>
      <c r="C95" s="77">
        <f>'Módulo 3'!C95</f>
        <v>0</v>
      </c>
      <c r="D95" s="76">
        <f>'Módulo 3'!B95</f>
        <v>0</v>
      </c>
      <c r="E95" s="78" t="str">
        <f>'Módulo 3'!M95</f>
        <v/>
      </c>
      <c r="F95" s="82"/>
      <c r="G95" s="82"/>
      <c r="H95" s="79">
        <f>'Módulo 4'!C95</f>
        <v>0</v>
      </c>
      <c r="I95" s="78">
        <f>'Módulo 4'!D95</f>
        <v>0</v>
      </c>
      <c r="J95" s="80" t="str">
        <f>'Módulo 4'!M95</f>
        <v/>
      </c>
    </row>
    <row r="96" spans="2:10" s="8" customFormat="1" ht="30" customHeight="1" x14ac:dyDescent="0.2">
      <c r="B96" s="76">
        <f>'Módulo 3'!D96</f>
        <v>0</v>
      </c>
      <c r="C96" s="77">
        <f>'Módulo 3'!C96</f>
        <v>0</v>
      </c>
      <c r="D96" s="76">
        <f>'Módulo 3'!B96</f>
        <v>0</v>
      </c>
      <c r="E96" s="78" t="str">
        <f>'Módulo 3'!M96</f>
        <v/>
      </c>
      <c r="F96" s="82"/>
      <c r="G96" s="82"/>
      <c r="H96" s="79">
        <f>'Módulo 4'!C96</f>
        <v>0</v>
      </c>
      <c r="I96" s="78">
        <f>'Módulo 4'!D96</f>
        <v>0</v>
      </c>
      <c r="J96" s="80" t="str">
        <f>'Módulo 4'!M96</f>
        <v/>
      </c>
    </row>
    <row r="97" spans="2:10" s="8" customFormat="1" ht="30" customHeight="1" x14ac:dyDescent="0.2">
      <c r="B97" s="76">
        <f>'Módulo 3'!D97</f>
        <v>0</v>
      </c>
      <c r="C97" s="77">
        <f>'Módulo 3'!C97</f>
        <v>0</v>
      </c>
      <c r="D97" s="76">
        <f>'Módulo 3'!B97</f>
        <v>0</v>
      </c>
      <c r="E97" s="78" t="str">
        <f>'Módulo 3'!M97</f>
        <v/>
      </c>
      <c r="F97" s="82"/>
      <c r="G97" s="82"/>
      <c r="H97" s="79">
        <f>'Módulo 4'!C97</f>
        <v>0</v>
      </c>
      <c r="I97" s="78">
        <f>'Módulo 4'!D97</f>
        <v>0</v>
      </c>
      <c r="J97" s="80" t="str">
        <f>'Módulo 4'!M97</f>
        <v/>
      </c>
    </row>
    <row r="98" spans="2:10" s="8" customFormat="1" ht="30" customHeight="1" x14ac:dyDescent="0.2">
      <c r="B98" s="76">
        <f>'Módulo 3'!D98</f>
        <v>0</v>
      </c>
      <c r="C98" s="77">
        <f>'Módulo 3'!C98</f>
        <v>0</v>
      </c>
      <c r="D98" s="76">
        <f>'Módulo 3'!B98</f>
        <v>0</v>
      </c>
      <c r="E98" s="78" t="str">
        <f>'Módulo 3'!M98</f>
        <v/>
      </c>
      <c r="F98" s="82"/>
      <c r="G98" s="82"/>
      <c r="H98" s="79">
        <f>'Módulo 4'!C98</f>
        <v>0</v>
      </c>
      <c r="I98" s="78">
        <f>'Módulo 4'!D98</f>
        <v>0</v>
      </c>
      <c r="J98" s="80" t="str">
        <f>'Módulo 4'!M98</f>
        <v/>
      </c>
    </row>
    <row r="99" spans="2:10" s="8" customFormat="1" ht="30" customHeight="1" x14ac:dyDescent="0.2">
      <c r="B99" s="76">
        <f>'Módulo 3'!D99</f>
        <v>0</v>
      </c>
      <c r="C99" s="77">
        <f>'Módulo 3'!C99</f>
        <v>0</v>
      </c>
      <c r="D99" s="76">
        <f>'Módulo 3'!B99</f>
        <v>0</v>
      </c>
      <c r="E99" s="78" t="str">
        <f>'Módulo 3'!M99</f>
        <v/>
      </c>
      <c r="F99" s="82"/>
      <c r="G99" s="82"/>
      <c r="H99" s="79">
        <f>'Módulo 4'!C99</f>
        <v>0</v>
      </c>
      <c r="I99" s="78">
        <f>'Módulo 4'!D99</f>
        <v>0</v>
      </c>
      <c r="J99" s="80" t="str">
        <f>'Módulo 4'!M99</f>
        <v/>
      </c>
    </row>
    <row r="100" spans="2:10" s="8" customFormat="1" ht="30" customHeight="1" x14ac:dyDescent="0.2">
      <c r="B100" s="76">
        <f>'Módulo 3'!D100</f>
        <v>0</v>
      </c>
      <c r="C100" s="77">
        <f>'Módulo 3'!C100</f>
        <v>0</v>
      </c>
      <c r="D100" s="76">
        <f>'Módulo 3'!B100</f>
        <v>0</v>
      </c>
      <c r="E100" s="78" t="str">
        <f>'Módulo 3'!M100</f>
        <v/>
      </c>
      <c r="F100" s="82"/>
      <c r="G100" s="82"/>
      <c r="H100" s="79">
        <f>'Módulo 4'!C100</f>
        <v>0</v>
      </c>
      <c r="I100" s="78">
        <f>'Módulo 4'!D100</f>
        <v>0</v>
      </c>
      <c r="J100" s="80" t="str">
        <f>'Módulo 4'!M100</f>
        <v/>
      </c>
    </row>
    <row r="101" spans="2:10" s="8" customFormat="1" ht="30" customHeight="1" x14ac:dyDescent="0.2">
      <c r="B101" s="76">
        <f>'Módulo 3'!D101</f>
        <v>0</v>
      </c>
      <c r="C101" s="77">
        <f>'Módulo 3'!C101</f>
        <v>0</v>
      </c>
      <c r="D101" s="76">
        <f>'Módulo 3'!B101</f>
        <v>0</v>
      </c>
      <c r="E101" s="78">
        <f>'Módulo 3'!M101</f>
        <v>0</v>
      </c>
      <c r="F101" s="82"/>
      <c r="G101" s="82"/>
      <c r="H101" s="79">
        <f>'Módulo 4'!C101</f>
        <v>0</v>
      </c>
      <c r="I101" s="78">
        <f>'Módulo 4'!D101</f>
        <v>0</v>
      </c>
      <c r="J101" s="80" t="str">
        <f>'Módulo 4'!M101</f>
        <v/>
      </c>
    </row>
    <row r="102" spans="2:10" ht="30" customHeight="1" x14ac:dyDescent="0.2">
      <c r="C102" s="5"/>
    </row>
    <row r="103" spans="2:10" ht="30" customHeight="1" x14ac:dyDescent="0.2">
      <c r="C103" s="5"/>
    </row>
    <row r="104" spans="2:10" ht="30" customHeight="1" x14ac:dyDescent="0.2">
      <c r="C104" s="5"/>
    </row>
    <row r="105" spans="2:10" ht="30" customHeight="1" x14ac:dyDescent="0.2">
      <c r="E105" s="6"/>
    </row>
    <row r="106" spans="2:10" ht="30" customHeight="1" x14ac:dyDescent="0.2">
      <c r="E106" s="6"/>
    </row>
    <row r="107" spans="2:10" ht="30" customHeight="1" x14ac:dyDescent="0.2">
      <c r="E107" s="6"/>
    </row>
    <row r="108" spans="2:10" ht="30" customHeight="1" x14ac:dyDescent="0.2"/>
    <row r="109" spans="2:10" ht="48.75" customHeight="1" x14ac:dyDescent="0.2">
      <c r="E109" s="13"/>
    </row>
    <row r="110" spans="2:10" ht="30" customHeight="1" x14ac:dyDescent="0.2">
      <c r="E110" s="13"/>
    </row>
    <row r="111" spans="2:10" ht="30" customHeight="1" x14ac:dyDescent="0.2">
      <c r="E111" s="5"/>
    </row>
    <row r="112" spans="2:10" ht="30" customHeight="1" x14ac:dyDescent="0.2"/>
    <row r="113" spans="2:7" ht="30" customHeight="1" x14ac:dyDescent="0.2">
      <c r="B113" s="8"/>
      <c r="C113" s="8"/>
      <c r="D113" s="8"/>
      <c r="E113" s="8"/>
      <c r="F113" s="8"/>
      <c r="G113" s="8"/>
    </row>
    <row r="114" spans="2:7" s="8" customFormat="1" ht="30" customHeight="1" x14ac:dyDescent="0.2"/>
    <row r="115" spans="2:7" s="8" customFormat="1" ht="30" customHeight="1" x14ac:dyDescent="0.2"/>
    <row r="116" spans="2:7" s="8" customFormat="1" ht="30" customHeight="1" x14ac:dyDescent="0.2"/>
    <row r="117" spans="2:7" s="8" customFormat="1" ht="30" customHeight="1" x14ac:dyDescent="0.2"/>
    <row r="118" spans="2:7" s="8" customFormat="1" ht="30" customHeight="1" x14ac:dyDescent="0.2"/>
    <row r="119" spans="2:7" s="8" customFormat="1" ht="30" customHeight="1" x14ac:dyDescent="0.2"/>
    <row r="120" spans="2:7" s="8" customFormat="1" ht="30" customHeight="1" x14ac:dyDescent="0.2"/>
    <row r="121" spans="2:7" s="8" customFormat="1" ht="30" customHeight="1" x14ac:dyDescent="0.2"/>
    <row r="122" spans="2:7" s="8" customFormat="1" ht="30" customHeight="1" x14ac:dyDescent="0.2"/>
    <row r="123" spans="2:7" s="8" customFormat="1" ht="30" customHeight="1" x14ac:dyDescent="0.2"/>
    <row r="124" spans="2:7" s="8" customFormat="1" ht="30" customHeight="1" x14ac:dyDescent="0.2"/>
    <row r="125" spans="2:7" s="8" customFormat="1" ht="30" customHeight="1" x14ac:dyDescent="0.2"/>
    <row r="126" spans="2:7" s="8" customFormat="1" ht="30" customHeight="1" x14ac:dyDescent="0.2"/>
    <row r="127" spans="2:7" s="8" customFormat="1" ht="30" customHeight="1" x14ac:dyDescent="0.2"/>
    <row r="128" spans="2:7" s="8" customFormat="1" ht="30" customHeight="1" x14ac:dyDescent="0.2"/>
    <row r="129" s="8" customFormat="1" ht="30" customHeight="1" x14ac:dyDescent="0.2"/>
    <row r="130" s="8" customFormat="1" ht="30" customHeight="1" x14ac:dyDescent="0.2"/>
    <row r="131" s="8" customFormat="1" ht="30" customHeight="1" x14ac:dyDescent="0.2"/>
    <row r="132" s="8" customFormat="1" ht="30" customHeight="1" x14ac:dyDescent="0.2"/>
    <row r="133" s="8" customFormat="1" ht="30" customHeight="1" x14ac:dyDescent="0.2"/>
    <row r="134" s="8" customFormat="1" x14ac:dyDescent="0.2"/>
    <row r="135" s="8" customFormat="1" x14ac:dyDescent="0.2"/>
    <row r="136" s="8" customFormat="1" x14ac:dyDescent="0.2"/>
    <row r="137" s="8" customFormat="1" x14ac:dyDescent="0.2"/>
    <row r="138" s="8" customFormat="1" x14ac:dyDescent="0.2"/>
    <row r="139" s="8" customFormat="1" x14ac:dyDescent="0.2"/>
    <row r="140" s="8" customFormat="1" x14ac:dyDescent="0.2"/>
    <row r="141" s="8" customFormat="1" x14ac:dyDescent="0.2"/>
    <row r="142" s="8" customFormat="1" x14ac:dyDescent="0.2"/>
    <row r="143" s="8" customFormat="1" x14ac:dyDescent="0.2"/>
    <row r="144" s="8" customFormat="1" x14ac:dyDescent="0.2"/>
    <row r="145" s="8" customFormat="1" x14ac:dyDescent="0.2"/>
    <row r="146" s="8" customFormat="1" x14ac:dyDescent="0.2"/>
    <row r="147" s="8" customFormat="1" x14ac:dyDescent="0.2"/>
    <row r="148" s="8" customFormat="1" x14ac:dyDescent="0.2"/>
    <row r="149" s="8" customFormat="1" x14ac:dyDescent="0.2"/>
    <row r="150" s="8" customFormat="1" x14ac:dyDescent="0.2"/>
    <row r="151" s="8" customFormat="1" x14ac:dyDescent="0.2"/>
    <row r="152" s="8" customFormat="1" x14ac:dyDescent="0.2"/>
    <row r="153" s="8" customFormat="1" x14ac:dyDescent="0.2"/>
    <row r="154" s="8" customFormat="1" x14ac:dyDescent="0.2"/>
    <row r="155" s="8" customFormat="1" x14ac:dyDescent="0.2"/>
    <row r="156" s="8" customFormat="1" x14ac:dyDescent="0.2"/>
    <row r="157" s="8" customFormat="1" x14ac:dyDescent="0.2"/>
    <row r="158" s="8" customFormat="1" x14ac:dyDescent="0.2"/>
    <row r="159" s="8" customFormat="1" x14ac:dyDescent="0.2"/>
    <row r="160" s="8" customFormat="1" x14ac:dyDescent="0.2"/>
    <row r="161" s="8" customFormat="1" x14ac:dyDescent="0.2"/>
    <row r="162" s="8" customFormat="1" x14ac:dyDescent="0.2"/>
    <row r="163" s="8" customFormat="1" x14ac:dyDescent="0.2"/>
    <row r="164" s="8" customFormat="1" x14ac:dyDescent="0.2"/>
    <row r="165" s="8" customFormat="1" x14ac:dyDescent="0.2"/>
    <row r="166" s="8" customFormat="1" x14ac:dyDescent="0.2"/>
    <row r="167" s="8" customFormat="1" x14ac:dyDescent="0.2"/>
    <row r="168" s="8" customFormat="1" x14ac:dyDescent="0.2"/>
    <row r="169" s="8" customFormat="1" x14ac:dyDescent="0.2"/>
    <row r="170" s="8" customFormat="1" x14ac:dyDescent="0.2"/>
    <row r="171" s="8" customFormat="1" x14ac:dyDescent="0.2"/>
    <row r="172" s="8" customFormat="1" x14ac:dyDescent="0.2"/>
    <row r="173" s="8" customFormat="1" x14ac:dyDescent="0.2"/>
    <row r="174" s="8" customFormat="1" x14ac:dyDescent="0.2"/>
    <row r="175" s="8" customFormat="1" x14ac:dyDescent="0.2"/>
    <row r="176" s="8" customFormat="1" x14ac:dyDescent="0.2"/>
    <row r="177" s="8" customFormat="1" x14ac:dyDescent="0.2"/>
    <row r="178" s="8" customFormat="1" x14ac:dyDescent="0.2"/>
    <row r="179" s="8" customFormat="1" x14ac:dyDescent="0.2"/>
    <row r="180" s="8" customFormat="1" x14ac:dyDescent="0.2"/>
    <row r="181" s="8" customFormat="1" x14ac:dyDescent="0.2"/>
    <row r="182" s="8" customFormat="1" x14ac:dyDescent="0.2"/>
    <row r="183" s="8" customFormat="1" x14ac:dyDescent="0.2"/>
    <row r="184" s="8" customFormat="1" x14ac:dyDescent="0.2"/>
    <row r="185" s="8" customFormat="1" x14ac:dyDescent="0.2"/>
    <row r="186" s="8" customFormat="1" x14ac:dyDescent="0.2"/>
    <row r="187" s="8" customFormat="1" x14ac:dyDescent="0.2"/>
    <row r="188" s="8" customFormat="1" x14ac:dyDescent="0.2"/>
    <row r="189" s="8" customFormat="1" x14ac:dyDescent="0.2"/>
    <row r="190" s="8" customFormat="1" x14ac:dyDescent="0.2"/>
    <row r="191" s="8" customFormat="1" x14ac:dyDescent="0.2"/>
    <row r="192" s="8" customFormat="1" x14ac:dyDescent="0.2"/>
    <row r="193" spans="2:7" s="8" customFormat="1" x14ac:dyDescent="0.2"/>
    <row r="194" spans="2:7" s="8" customFormat="1" x14ac:dyDescent="0.2"/>
    <row r="195" spans="2:7" s="8" customFormat="1" x14ac:dyDescent="0.2"/>
    <row r="196" spans="2:7" s="8" customFormat="1" x14ac:dyDescent="0.2"/>
    <row r="197" spans="2:7" s="8" customFormat="1" x14ac:dyDescent="0.2"/>
    <row r="198" spans="2:7" s="8" customFormat="1" x14ac:dyDescent="0.2"/>
    <row r="199" spans="2:7" s="8" customFormat="1" x14ac:dyDescent="0.2"/>
    <row r="200" spans="2:7" s="8" customFormat="1" x14ac:dyDescent="0.2"/>
    <row r="201" spans="2:7" s="8" customFormat="1" x14ac:dyDescent="0.2"/>
    <row r="202" spans="2:7" s="8" customFormat="1" x14ac:dyDescent="0.2">
      <c r="B202" s="4"/>
      <c r="C202" s="4"/>
      <c r="D202" s="4"/>
      <c r="E202" s="4"/>
      <c r="F202" s="4"/>
      <c r="G202" s="4"/>
    </row>
  </sheetData>
  <autoFilter ref="B7:J7" xr:uid="{00000000-0009-0000-0000-000004000000}"/>
  <mergeCells count="11">
    <mergeCell ref="B2:G2"/>
    <mergeCell ref="J6:J7"/>
    <mergeCell ref="B5:G5"/>
    <mergeCell ref="H5:J5"/>
    <mergeCell ref="F6:G6"/>
    <mergeCell ref="B6:B7"/>
    <mergeCell ref="C6:C7"/>
    <mergeCell ref="D6:D7"/>
    <mergeCell ref="E6:E7"/>
    <mergeCell ref="H6:H7"/>
    <mergeCell ref="I6:I7"/>
  </mergeCells>
  <pageMargins left="0.70866141732283472" right="0.70866141732283472" top="0.78740157480314965" bottom="0.78740157480314965" header="0.31496062992125984" footer="0.31496062992125984"/>
  <pageSetup paperSize="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DE5B97-F6E8-4CEF-ADD5-6D5401764D8E}">
          <x14:formula1>
            <xm:f>'Lista desplegable (sin entrada)'!$N$62:$N$64</xm:f>
          </x14:formula1>
          <xm:sqref>F8:G101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4:R103"/>
  <sheetViews>
    <sheetView topLeftCell="A9" zoomScale="80" zoomScaleNormal="80" workbookViewId="0">
      <selection activeCell="C24" sqref="C24"/>
    </sheetView>
  </sheetViews>
  <sheetFormatPr baseColWidth="10" defaultColWidth="11.42578125" defaultRowHeight="15" x14ac:dyDescent="0.25"/>
  <cols>
    <col min="1" max="1" width="28.7109375" style="1" customWidth="1"/>
    <col min="2" max="2" width="30.5703125" style="1" customWidth="1"/>
    <col min="3" max="3" width="11.42578125" style="1"/>
    <col min="4" max="10" width="11.42578125" style="14" customWidth="1"/>
    <col min="11" max="13" width="11.42578125" style="1"/>
    <col min="14" max="14" width="25.7109375" style="1" customWidth="1"/>
    <col min="15" max="17" width="11.42578125" style="1"/>
    <col min="18" max="18" width="21.42578125" style="1" customWidth="1"/>
    <col min="19" max="16384" width="11.42578125" style="1"/>
  </cols>
  <sheetData>
    <row r="4" spans="1:15" x14ac:dyDescent="0.25">
      <c r="N4" s="19" t="s">
        <v>3</v>
      </c>
    </row>
    <row r="5" spans="1:15" ht="15.75" x14ac:dyDescent="0.25">
      <c r="A5" s="20"/>
      <c r="B5" s="21"/>
    </row>
    <row r="6" spans="1:15" ht="27" customHeight="1" x14ac:dyDescent="0.25">
      <c r="A6" s="20"/>
      <c r="B6" s="21"/>
      <c r="E6" s="15"/>
      <c r="H6" s="15"/>
      <c r="N6" s="1">
        <v>1</v>
      </c>
      <c r="O6" s="1" t="s">
        <v>51</v>
      </c>
    </row>
    <row r="7" spans="1:15" ht="30" customHeight="1" x14ac:dyDescent="0.25">
      <c r="A7" s="20"/>
      <c r="B7" s="21"/>
      <c r="E7" s="15"/>
      <c r="H7" s="15"/>
      <c r="N7" s="1">
        <v>2</v>
      </c>
      <c r="O7" s="1" t="s">
        <v>52</v>
      </c>
    </row>
    <row r="8" spans="1:15" ht="30" customHeight="1" x14ac:dyDescent="0.25">
      <c r="A8" s="22" t="s">
        <v>40</v>
      </c>
      <c r="B8" s="21"/>
      <c r="E8" s="15"/>
      <c r="H8" s="15"/>
      <c r="N8" s="1">
        <v>3</v>
      </c>
      <c r="O8" s="1" t="s">
        <v>53</v>
      </c>
    </row>
    <row r="9" spans="1:15" ht="30" customHeight="1" x14ac:dyDescent="0.25">
      <c r="A9" s="23" t="s">
        <v>38</v>
      </c>
      <c r="B9" s="24" t="s">
        <v>39</v>
      </c>
      <c r="D9" s="14" t="s">
        <v>10</v>
      </c>
      <c r="N9" s="1">
        <v>4</v>
      </c>
      <c r="O9" s="1" t="s">
        <v>54</v>
      </c>
    </row>
    <row r="10" spans="1:15" ht="30" customHeight="1" x14ac:dyDescent="0.25">
      <c r="A10" s="20" t="str">
        <f>'[1]Módulo 2'!C6</f>
        <v>Oficina de aduanas</v>
      </c>
      <c r="B10" s="31" t="str">
        <f>'[1]Módulo 2'!B6</f>
        <v>Gestión de documentación de importación/exportación</v>
      </c>
      <c r="D10" s="14">
        <v>1</v>
      </c>
      <c r="E10" s="136" t="s">
        <v>174</v>
      </c>
      <c r="F10" s="137"/>
      <c r="G10" s="137"/>
      <c r="H10" s="137"/>
      <c r="I10" s="138"/>
    </row>
    <row r="11" spans="1:15" ht="30" customHeight="1" x14ac:dyDescent="0.25">
      <c r="A11" s="20" t="str">
        <f>'[1]Módulo 2'!C7</f>
        <v>Centro de operaciones logísticas</v>
      </c>
      <c r="B11" s="31" t="str">
        <f>'[1]Módulo 2'!B7</f>
        <v>Coordinación de transporte marítimo</v>
      </c>
      <c r="D11" s="14">
        <v>2</v>
      </c>
      <c r="E11" s="16" t="s">
        <v>77</v>
      </c>
      <c r="F11" s="16" t="s">
        <v>175</v>
      </c>
      <c r="G11" s="16" t="s">
        <v>97</v>
      </c>
      <c r="H11" s="16"/>
      <c r="I11" s="16"/>
    </row>
    <row r="12" spans="1:15" ht="30" customHeight="1" x14ac:dyDescent="0.25">
      <c r="A12" s="20" t="str">
        <f>'[1]Módulo 2'!C8</f>
        <v>Almacén de inventarios</v>
      </c>
      <c r="B12" s="31" t="str">
        <f>'[1]Módulo 2'!B8</f>
        <v>Control de inventarios</v>
      </c>
      <c r="D12" s="14">
        <v>3</v>
      </c>
      <c r="E12" s="16" t="s">
        <v>78</v>
      </c>
      <c r="F12" s="16" t="s">
        <v>90</v>
      </c>
      <c r="G12" s="16" t="s">
        <v>128</v>
      </c>
      <c r="H12" s="16" t="s">
        <v>89</v>
      </c>
      <c r="I12" s="16" t="s">
        <v>163</v>
      </c>
    </row>
    <row r="13" spans="1:15" ht="30" customHeight="1" x14ac:dyDescent="0.25">
      <c r="A13" s="20" t="str">
        <f>'[1]Módulo 2'!C9</f>
        <v>Muelle de inspección</v>
      </c>
      <c r="B13" s="31" t="str">
        <f>'[1]Módulo 2'!B9</f>
        <v>Inspección de mercancías</v>
      </c>
      <c r="D13" s="14">
        <v>4</v>
      </c>
      <c r="E13" s="16" t="s">
        <v>79</v>
      </c>
      <c r="F13" s="16" t="s">
        <v>148</v>
      </c>
      <c r="G13" s="16" t="s">
        <v>110</v>
      </c>
      <c r="H13" s="16"/>
      <c r="I13" s="16"/>
      <c r="N13" s="19" t="s">
        <v>4</v>
      </c>
    </row>
    <row r="14" spans="1:15" ht="30" customHeight="1" x14ac:dyDescent="0.25">
      <c r="A14" s="20" t="str">
        <f>'[1]Módulo 2'!C10</f>
        <v>Almacén refrigerado</v>
      </c>
      <c r="B14" s="31" t="str">
        <f>'[1]Módulo 2'!B10</f>
        <v>Almacenaje de productos perecederos</v>
      </c>
      <c r="D14" s="14">
        <v>5</v>
      </c>
      <c r="E14" s="16" t="s">
        <v>80</v>
      </c>
      <c r="F14" s="16" t="s">
        <v>126</v>
      </c>
      <c r="G14" s="16" t="s">
        <v>176</v>
      </c>
      <c r="H14" s="16"/>
      <c r="I14" s="16"/>
      <c r="N14" s="1">
        <v>1</v>
      </c>
      <c r="O14" s="1" t="s">
        <v>47</v>
      </c>
    </row>
    <row r="15" spans="1:15" ht="30" customHeight="1" x14ac:dyDescent="0.25">
      <c r="A15" s="20" t="str">
        <f>'[1]Módulo 2'!C11</f>
        <v>Centro de procesamiento de pedidos</v>
      </c>
      <c r="B15" s="31" t="str">
        <f>'[1]Módulo 2'!B11</f>
        <v>Procesamiento de pedidos</v>
      </c>
      <c r="D15" s="14">
        <v>6</v>
      </c>
      <c r="E15" s="17" t="s">
        <v>81</v>
      </c>
      <c r="F15" s="16" t="s">
        <v>128</v>
      </c>
      <c r="G15" s="16"/>
      <c r="H15" s="16"/>
      <c r="I15" s="16"/>
      <c r="N15" s="1">
        <v>2</v>
      </c>
      <c r="O15" s="1" t="s">
        <v>48</v>
      </c>
    </row>
    <row r="16" spans="1:15" ht="30" customHeight="1" x14ac:dyDescent="0.25">
      <c r="A16" s="20" t="str">
        <f>'[1]Módulo 2'!C12</f>
        <v>Oficina legal</v>
      </c>
      <c r="B16" s="31" t="str">
        <f>'[1]Módulo 2'!B12</f>
        <v>Revisión de contratos con proveedores</v>
      </c>
      <c r="D16" s="14">
        <v>7</v>
      </c>
      <c r="E16" s="16" t="s">
        <v>82</v>
      </c>
      <c r="F16" s="16" t="s">
        <v>110</v>
      </c>
      <c r="G16" s="16"/>
      <c r="H16" s="16"/>
      <c r="I16" s="16"/>
      <c r="N16" s="1">
        <v>3</v>
      </c>
      <c r="O16" s="1" t="s">
        <v>49</v>
      </c>
    </row>
    <row r="17" spans="1:18" ht="31.5" customHeight="1" x14ac:dyDescent="0.25">
      <c r="A17" s="20" t="str">
        <f>'[1]Módulo 2'!C13</f>
        <v>Sala de planificación</v>
      </c>
      <c r="B17" s="31" t="str">
        <f>'[1]Módulo 2'!B13</f>
        <v>Planificación de rutas de transporte</v>
      </c>
      <c r="D17" s="14">
        <v>8</v>
      </c>
      <c r="E17" s="16"/>
      <c r="F17" s="16"/>
      <c r="G17" s="16"/>
      <c r="H17" s="16"/>
      <c r="I17" s="16"/>
      <c r="N17" s="1">
        <v>4</v>
      </c>
      <c r="O17" s="1" t="s">
        <v>50</v>
      </c>
    </row>
    <row r="18" spans="1:18" ht="30" customHeight="1" x14ac:dyDescent="0.25">
      <c r="A18" s="20" t="str">
        <f>'[1]Módulo 2'!C14</f>
        <v>Centro de atención al cliente</v>
      </c>
      <c r="B18" s="31" t="str">
        <f>'[1]Módulo 2'!B14</f>
        <v>Gestión de relaciones con clientes</v>
      </c>
      <c r="D18" s="14">
        <v>9</v>
      </c>
      <c r="E18" s="16"/>
      <c r="F18" s="16"/>
      <c r="G18" s="16"/>
      <c r="H18" s="16"/>
      <c r="I18" s="16"/>
    </row>
    <row r="19" spans="1:18" ht="30" customHeight="1" x14ac:dyDescent="0.25">
      <c r="A19" s="20" t="str">
        <f>'[1]Módulo 2'!C15</f>
        <v>Oficina de compras</v>
      </c>
      <c r="B19" s="31" t="str">
        <f>'[1]Módulo 2'!B15</f>
        <v>Evaluación de proveedores</v>
      </c>
      <c r="D19" s="14">
        <v>10</v>
      </c>
      <c r="E19" s="16"/>
      <c r="F19" s="16"/>
      <c r="G19" s="16"/>
      <c r="H19" s="16"/>
      <c r="I19" s="16"/>
    </row>
    <row r="20" spans="1:18" ht="30" customHeight="1" x14ac:dyDescent="0.25">
      <c r="A20" s="20" t="str">
        <f>'[1]Módulo 2'!C16</f>
        <v>Sala de documentación técnica</v>
      </c>
      <c r="B20" s="31" t="str">
        <f>'[1]Módulo 2'!B16</f>
        <v>Preparación de documentación técnica para embarque</v>
      </c>
      <c r="D20" s="14">
        <v>11</v>
      </c>
      <c r="E20" s="16"/>
      <c r="F20" s="16"/>
      <c r="G20" s="16"/>
      <c r="H20" s="16"/>
      <c r="I20" s="16"/>
    </row>
    <row r="21" spans="1:18" ht="30" customHeight="1" x14ac:dyDescent="0.25">
      <c r="A21" s="20" t="str">
        <f>'[1]Módulo 2'!C17</f>
        <v>Oficina de contabilidad</v>
      </c>
      <c r="B21" s="31" t="str">
        <f>'[1]Módulo 2'!B17</f>
        <v>Control de costes operativos</v>
      </c>
      <c r="D21" s="14">
        <v>12</v>
      </c>
      <c r="E21" s="136" t="s">
        <v>177</v>
      </c>
      <c r="F21" s="137"/>
      <c r="G21" s="137"/>
      <c r="H21" s="137"/>
      <c r="I21" s="138"/>
      <c r="N21" s="19" t="s">
        <v>13</v>
      </c>
    </row>
    <row r="22" spans="1:18" ht="30" customHeight="1" x14ac:dyDescent="0.25">
      <c r="A22" s="20" t="str">
        <f>'[1]Módulo 2'!C18</f>
        <v>Sala de análisis</v>
      </c>
      <c r="B22" s="31" t="str">
        <f>'[1]Módulo 2'!B18</f>
        <v>Análisis de rendimiento de transporte</v>
      </c>
      <c r="D22" s="14">
        <v>13</v>
      </c>
      <c r="E22" s="16" t="s">
        <v>83</v>
      </c>
      <c r="F22" s="16" t="s">
        <v>84</v>
      </c>
      <c r="G22" s="16" t="s">
        <v>85</v>
      </c>
      <c r="H22" s="16"/>
      <c r="I22" s="16"/>
      <c r="N22" s="25" t="s">
        <v>14</v>
      </c>
    </row>
    <row r="23" spans="1:18" ht="30" customHeight="1" x14ac:dyDescent="0.25">
      <c r="A23" s="20" t="str">
        <f>'[1]Módulo 2'!C19</f>
        <v>Aula de formación</v>
      </c>
      <c r="B23" s="31" t="str">
        <f>'[1]Módulo 2'!B19</f>
        <v>Entrenamiento y capacitación del personal</v>
      </c>
      <c r="D23" s="14">
        <v>14</v>
      </c>
      <c r="E23" s="16" t="s">
        <v>86</v>
      </c>
      <c r="F23" s="16" t="s">
        <v>87</v>
      </c>
      <c r="G23" s="16" t="s">
        <v>84</v>
      </c>
      <c r="H23" s="16"/>
      <c r="I23" s="16"/>
      <c r="N23" s="25" t="s">
        <v>45</v>
      </c>
    </row>
    <row r="24" spans="1:18" ht="30" customHeight="1" x14ac:dyDescent="0.25">
      <c r="A24" s="20" t="str">
        <f>'[1]Módulo 2'!C20</f>
        <v>Oficina de TI</v>
      </c>
      <c r="B24" s="31" t="str">
        <f>'[1]Módulo 2'!B20</f>
        <v>Desarrollo de software y sistemas de gestión</v>
      </c>
      <c r="D24" s="14">
        <v>15</v>
      </c>
      <c r="E24" s="16" t="s">
        <v>88</v>
      </c>
      <c r="F24" s="16" t="s">
        <v>85</v>
      </c>
      <c r="G24" s="16" t="s">
        <v>89</v>
      </c>
      <c r="H24" s="16" t="s">
        <v>90</v>
      </c>
      <c r="I24" s="16"/>
      <c r="N24" s="25" t="s">
        <v>46</v>
      </c>
    </row>
    <row r="25" spans="1:18" ht="30" customHeight="1" x14ac:dyDescent="0.25">
      <c r="A25" s="20" t="str">
        <f>'[1]Módulo 2'!C21</f>
        <v>Área de seguridad</v>
      </c>
      <c r="B25" s="31" t="str">
        <f>'[1]Módulo 2'!B21</f>
        <v>Supervisión de seguridad y salud en el trabajo</v>
      </c>
      <c r="D25" s="14">
        <v>16</v>
      </c>
      <c r="E25" s="16" t="s">
        <v>91</v>
      </c>
      <c r="F25" s="16" t="s">
        <v>85</v>
      </c>
      <c r="G25" s="16"/>
      <c r="H25" s="16"/>
      <c r="I25" s="16"/>
    </row>
    <row r="26" spans="1:18" ht="30" customHeight="1" x14ac:dyDescent="0.25">
      <c r="A26" s="20">
        <f>'[1]Módulo 2'!C22</f>
        <v>0</v>
      </c>
      <c r="B26" s="31">
        <f>'[1]Módulo 2'!B22</f>
        <v>0</v>
      </c>
      <c r="D26" s="14">
        <v>17</v>
      </c>
      <c r="E26" s="16" t="s">
        <v>92</v>
      </c>
      <c r="F26" s="16" t="s">
        <v>85</v>
      </c>
      <c r="G26" s="16"/>
      <c r="H26" s="16"/>
      <c r="I26" s="16"/>
    </row>
    <row r="27" spans="1:18" ht="30" customHeight="1" x14ac:dyDescent="0.25">
      <c r="A27" s="20">
        <f>'[1]Módulo 2'!C23</f>
        <v>0</v>
      </c>
      <c r="B27" s="31">
        <f>'[1]Módulo 2'!B23</f>
        <v>0</v>
      </c>
      <c r="D27" s="14">
        <v>18</v>
      </c>
      <c r="E27" s="16" t="s">
        <v>93</v>
      </c>
      <c r="F27" s="16" t="s">
        <v>85</v>
      </c>
      <c r="G27" s="16" t="s">
        <v>89</v>
      </c>
      <c r="H27" s="16" t="s">
        <v>90</v>
      </c>
      <c r="I27" s="16"/>
    </row>
    <row r="28" spans="1:18" ht="30" customHeight="1" x14ac:dyDescent="0.25">
      <c r="A28" s="20">
        <f>'[1]Módulo 2'!C24</f>
        <v>0</v>
      </c>
      <c r="B28" s="31">
        <f>'[1]Módulo 2'!B24</f>
        <v>0</v>
      </c>
      <c r="D28" s="14">
        <v>19</v>
      </c>
      <c r="E28" s="16" t="s">
        <v>94</v>
      </c>
      <c r="F28" s="16" t="s">
        <v>85</v>
      </c>
      <c r="G28" s="16" t="s">
        <v>90</v>
      </c>
      <c r="H28" s="16"/>
      <c r="I28" s="16"/>
    </row>
    <row r="29" spans="1:18" ht="115.5" customHeight="1" x14ac:dyDescent="0.25">
      <c r="A29" s="20"/>
      <c r="B29" s="21"/>
      <c r="D29" s="14">
        <v>20</v>
      </c>
      <c r="E29" s="16"/>
      <c r="F29" s="16"/>
      <c r="G29" s="16"/>
      <c r="H29" s="16"/>
      <c r="I29" s="16"/>
    </row>
    <row r="30" spans="1:18" ht="30" customHeight="1" x14ac:dyDescent="0.25">
      <c r="A30" s="20"/>
      <c r="B30" s="21"/>
      <c r="D30" s="14">
        <v>21</v>
      </c>
      <c r="E30" s="16"/>
      <c r="F30" s="16"/>
      <c r="G30" s="16"/>
      <c r="H30" s="16"/>
      <c r="I30" s="16"/>
    </row>
    <row r="31" spans="1:18" ht="30" customHeight="1" x14ac:dyDescent="0.25">
      <c r="A31" s="20"/>
      <c r="B31" s="21"/>
      <c r="D31" s="14">
        <v>22</v>
      </c>
      <c r="E31" s="16"/>
      <c r="F31" s="16"/>
      <c r="G31" s="16"/>
      <c r="H31" s="16"/>
      <c r="I31" s="16"/>
      <c r="N31" s="19" t="s">
        <v>17</v>
      </c>
    </row>
    <row r="32" spans="1:18" ht="30" customHeight="1" x14ac:dyDescent="0.25">
      <c r="A32" s="20"/>
      <c r="B32" s="21"/>
      <c r="D32" s="14">
        <v>23</v>
      </c>
      <c r="E32" s="16"/>
      <c r="F32" s="16"/>
      <c r="G32" s="16"/>
      <c r="H32" s="16"/>
      <c r="I32" s="16"/>
      <c r="N32" s="1">
        <v>1</v>
      </c>
      <c r="O32" s="1" t="s">
        <v>55</v>
      </c>
      <c r="P32" s="26"/>
      <c r="Q32" s="26"/>
      <c r="R32" s="26"/>
    </row>
    <row r="33" spans="1:18" ht="30" customHeight="1" x14ac:dyDescent="0.25">
      <c r="A33" s="20"/>
      <c r="B33" s="21"/>
      <c r="D33" s="14">
        <v>24</v>
      </c>
      <c r="E33" s="133" t="s">
        <v>95</v>
      </c>
      <c r="F33" s="134"/>
      <c r="G33" s="134"/>
      <c r="H33" s="134"/>
      <c r="I33" s="135"/>
      <c r="N33" s="1">
        <v>2</v>
      </c>
      <c r="O33" s="1" t="s">
        <v>56</v>
      </c>
      <c r="P33" s="26"/>
      <c r="Q33" s="26"/>
      <c r="R33" s="26"/>
    </row>
    <row r="34" spans="1:18" ht="30" customHeight="1" x14ac:dyDescent="0.25">
      <c r="A34" s="20"/>
      <c r="B34" s="21"/>
      <c r="D34" s="14">
        <v>25</v>
      </c>
      <c r="E34" s="16" t="s">
        <v>96</v>
      </c>
      <c r="F34" s="16" t="s">
        <v>97</v>
      </c>
      <c r="G34" s="16"/>
      <c r="H34" s="16"/>
      <c r="I34" s="16"/>
      <c r="N34" s="1">
        <v>3</v>
      </c>
      <c r="O34" s="1" t="s">
        <v>57</v>
      </c>
      <c r="P34" s="26"/>
      <c r="Q34" s="26"/>
      <c r="R34" s="26"/>
    </row>
    <row r="35" spans="1:18" ht="30" customHeight="1" x14ac:dyDescent="0.25">
      <c r="A35" s="20"/>
      <c r="B35" s="21"/>
      <c r="D35" s="14">
        <v>26</v>
      </c>
      <c r="E35" s="16" t="s">
        <v>98</v>
      </c>
      <c r="F35" s="16" t="s">
        <v>97</v>
      </c>
      <c r="G35" s="18"/>
      <c r="H35" s="16"/>
      <c r="I35" s="16"/>
      <c r="N35" s="1">
        <v>4</v>
      </c>
      <c r="O35" s="1" t="s">
        <v>58</v>
      </c>
      <c r="P35" s="26"/>
      <c r="Q35" s="26"/>
      <c r="R35" s="26"/>
    </row>
    <row r="36" spans="1:18" ht="30" customHeight="1" x14ac:dyDescent="0.25">
      <c r="A36" s="20"/>
      <c r="B36" s="21"/>
      <c r="D36" s="14">
        <v>27</v>
      </c>
      <c r="E36" s="16" t="s">
        <v>99</v>
      </c>
      <c r="F36" s="16" t="s">
        <v>100</v>
      </c>
      <c r="G36" s="16" t="s">
        <v>101</v>
      </c>
      <c r="H36" s="16" t="s">
        <v>102</v>
      </c>
      <c r="I36" s="16"/>
    </row>
    <row r="37" spans="1:18" ht="30" customHeight="1" x14ac:dyDescent="0.25">
      <c r="A37" s="20"/>
      <c r="B37" s="21"/>
      <c r="D37" s="14">
        <v>28</v>
      </c>
      <c r="E37" s="16" t="s">
        <v>103</v>
      </c>
      <c r="F37" s="16" t="s">
        <v>104</v>
      </c>
      <c r="G37" s="16" t="s">
        <v>97</v>
      </c>
      <c r="H37" s="16"/>
      <c r="I37" s="16"/>
    </row>
    <row r="38" spans="1:18" ht="30" customHeight="1" x14ac:dyDescent="0.25">
      <c r="A38" s="20"/>
      <c r="B38" s="21"/>
      <c r="D38" s="14">
        <v>29</v>
      </c>
      <c r="E38" s="16" t="s">
        <v>105</v>
      </c>
      <c r="F38" s="16" t="s">
        <v>104</v>
      </c>
      <c r="G38" s="16" t="s">
        <v>97</v>
      </c>
      <c r="H38" s="16"/>
      <c r="I38" s="16"/>
    </row>
    <row r="39" spans="1:18" ht="30" customHeight="1" x14ac:dyDescent="0.25">
      <c r="D39" s="14">
        <v>30</v>
      </c>
      <c r="E39" s="16" t="s">
        <v>106</v>
      </c>
      <c r="F39" s="16" t="s">
        <v>104</v>
      </c>
      <c r="G39" s="16" t="s">
        <v>100</v>
      </c>
      <c r="H39" s="16"/>
      <c r="I39" s="16"/>
      <c r="N39" s="19" t="s">
        <v>20</v>
      </c>
    </row>
    <row r="40" spans="1:18" ht="30" customHeight="1" x14ac:dyDescent="0.25">
      <c r="D40" s="14">
        <v>31</v>
      </c>
      <c r="E40" s="16" t="s">
        <v>107</v>
      </c>
      <c r="F40" s="16" t="s">
        <v>108</v>
      </c>
      <c r="G40" s="16" t="s">
        <v>97</v>
      </c>
      <c r="H40" s="16" t="s">
        <v>109</v>
      </c>
      <c r="I40" s="16" t="s">
        <v>110</v>
      </c>
      <c r="N40" s="27" t="s">
        <v>59</v>
      </c>
      <c r="O40" s="26"/>
      <c r="P40" s="26"/>
      <c r="Q40" s="26"/>
      <c r="R40" s="26"/>
    </row>
    <row r="41" spans="1:18" ht="30" customHeight="1" x14ac:dyDescent="0.25">
      <c r="D41" s="14">
        <v>32</v>
      </c>
      <c r="E41" s="16" t="s">
        <v>111</v>
      </c>
      <c r="F41" s="16" t="s">
        <v>112</v>
      </c>
      <c r="G41" s="16" t="s">
        <v>97</v>
      </c>
      <c r="H41" s="16" t="s">
        <v>109</v>
      </c>
      <c r="I41" s="16" t="s">
        <v>110</v>
      </c>
      <c r="N41" s="27" t="s">
        <v>70</v>
      </c>
      <c r="O41" s="26"/>
      <c r="P41" s="26"/>
      <c r="Q41" s="26"/>
      <c r="R41" s="26"/>
    </row>
    <row r="42" spans="1:18" ht="30" customHeight="1" x14ac:dyDescent="0.25">
      <c r="D42" s="14">
        <v>33</v>
      </c>
      <c r="E42" s="16" t="s">
        <v>113</v>
      </c>
      <c r="F42" s="16" t="s">
        <v>108</v>
      </c>
      <c r="G42" s="16" t="s">
        <v>100</v>
      </c>
      <c r="H42" s="16" t="s">
        <v>109</v>
      </c>
      <c r="I42" s="16" t="s">
        <v>110</v>
      </c>
      <c r="N42" s="27" t="s">
        <v>60</v>
      </c>
      <c r="O42" s="26"/>
      <c r="P42" s="26"/>
      <c r="Q42" s="26"/>
      <c r="R42" s="26"/>
    </row>
    <row r="43" spans="1:18" ht="30" customHeight="1" x14ac:dyDescent="0.25">
      <c r="D43" s="14">
        <v>34</v>
      </c>
      <c r="E43" s="16" t="s">
        <v>114</v>
      </c>
      <c r="F43" s="16" t="s">
        <v>112</v>
      </c>
      <c r="G43" s="16" t="s">
        <v>109</v>
      </c>
      <c r="H43" s="16" t="s">
        <v>110</v>
      </c>
      <c r="I43" s="16"/>
      <c r="N43" s="27" t="s">
        <v>69</v>
      </c>
      <c r="O43" s="26"/>
      <c r="P43" s="26"/>
      <c r="Q43" s="26"/>
      <c r="R43" s="26"/>
    </row>
    <row r="44" spans="1:18" ht="30" customHeight="1" x14ac:dyDescent="0.25">
      <c r="D44" s="14">
        <v>35</v>
      </c>
      <c r="E44" s="16" t="s">
        <v>115</v>
      </c>
      <c r="F44" s="16" t="s">
        <v>108</v>
      </c>
      <c r="G44" s="16" t="s">
        <v>109</v>
      </c>
      <c r="H44" s="16" t="s">
        <v>110</v>
      </c>
      <c r="I44" s="16"/>
      <c r="N44" s="27" t="s">
        <v>61</v>
      </c>
      <c r="O44" s="26"/>
      <c r="P44" s="26"/>
      <c r="Q44" s="26"/>
      <c r="R44" s="26"/>
    </row>
    <row r="45" spans="1:18" ht="30" customHeight="1" x14ac:dyDescent="0.25">
      <c r="D45" s="14">
        <v>36</v>
      </c>
      <c r="E45" s="16" t="s">
        <v>116</v>
      </c>
      <c r="F45" s="16" t="s">
        <v>112</v>
      </c>
      <c r="G45" s="16" t="s">
        <v>109</v>
      </c>
      <c r="H45" s="16" t="s">
        <v>110</v>
      </c>
      <c r="I45" s="16"/>
      <c r="N45" s="27" t="s">
        <v>62</v>
      </c>
      <c r="O45" s="26"/>
      <c r="P45" s="26"/>
      <c r="Q45" s="26"/>
      <c r="R45" s="26"/>
    </row>
    <row r="46" spans="1:18" ht="59.25" customHeight="1" x14ac:dyDescent="0.25">
      <c r="D46" s="14">
        <v>37</v>
      </c>
      <c r="E46" s="16"/>
      <c r="F46" s="16"/>
      <c r="G46" s="16"/>
      <c r="H46" s="16"/>
      <c r="I46" s="16"/>
      <c r="N46" s="27" t="s">
        <v>21</v>
      </c>
      <c r="O46" s="26"/>
      <c r="P46" s="26"/>
      <c r="Q46" s="26"/>
      <c r="R46" s="26"/>
    </row>
    <row r="47" spans="1:18" ht="30" customHeight="1" x14ac:dyDescent="0.25">
      <c r="D47" s="14">
        <v>38</v>
      </c>
      <c r="E47" s="16"/>
      <c r="F47" s="16"/>
      <c r="G47" s="16"/>
      <c r="H47" s="16"/>
      <c r="I47" s="16"/>
      <c r="N47" s="27" t="s">
        <v>63</v>
      </c>
      <c r="O47" s="26"/>
      <c r="P47" s="26"/>
      <c r="Q47" s="26"/>
      <c r="R47" s="26"/>
    </row>
    <row r="48" spans="1:18" ht="30" customHeight="1" x14ac:dyDescent="0.25">
      <c r="D48" s="14">
        <v>39</v>
      </c>
      <c r="E48" s="16"/>
      <c r="F48" s="16"/>
      <c r="G48" s="16"/>
      <c r="H48" s="16"/>
      <c r="I48" s="16"/>
      <c r="N48" s="27" t="s">
        <v>68</v>
      </c>
      <c r="O48" s="26"/>
      <c r="P48" s="26"/>
      <c r="Q48" s="26"/>
      <c r="R48" s="26"/>
    </row>
    <row r="49" spans="4:18" ht="30" customHeight="1" x14ac:dyDescent="0.25">
      <c r="D49" s="14">
        <v>40</v>
      </c>
      <c r="E49" s="16"/>
      <c r="F49" s="16"/>
      <c r="G49" s="16"/>
      <c r="H49" s="16"/>
      <c r="I49" s="16"/>
      <c r="N49" s="27" t="s">
        <v>22</v>
      </c>
      <c r="O49" s="26"/>
      <c r="P49" s="26"/>
      <c r="Q49" s="26"/>
      <c r="R49" s="26"/>
    </row>
    <row r="50" spans="4:18" ht="30" customHeight="1" x14ac:dyDescent="0.25">
      <c r="D50" s="14">
        <v>41</v>
      </c>
      <c r="E50" s="133" t="s">
        <v>117</v>
      </c>
      <c r="F50" s="134"/>
      <c r="G50" s="134"/>
      <c r="H50" s="134"/>
      <c r="I50" s="135"/>
      <c r="N50" s="27" t="s">
        <v>64</v>
      </c>
      <c r="O50" s="26"/>
      <c r="P50" s="26"/>
      <c r="Q50" s="26"/>
      <c r="R50" s="26"/>
    </row>
    <row r="51" spans="4:18" ht="30" customHeight="1" x14ac:dyDescent="0.25">
      <c r="D51" s="14">
        <v>42</v>
      </c>
      <c r="E51" s="16" t="s">
        <v>118</v>
      </c>
      <c r="F51" s="16" t="s">
        <v>119</v>
      </c>
      <c r="G51" s="16" t="s">
        <v>109</v>
      </c>
      <c r="H51" s="16" t="s">
        <v>120</v>
      </c>
      <c r="I51" s="16"/>
      <c r="N51" s="27" t="s">
        <v>65</v>
      </c>
      <c r="O51" s="26"/>
      <c r="P51" s="26"/>
      <c r="Q51" s="26"/>
      <c r="R51" s="26"/>
    </row>
    <row r="52" spans="4:18" ht="30" customHeight="1" x14ac:dyDescent="0.25">
      <c r="D52" s="14">
        <v>43</v>
      </c>
      <c r="E52" s="16" t="s">
        <v>121</v>
      </c>
      <c r="F52" s="16" t="s">
        <v>119</v>
      </c>
      <c r="G52" s="16" t="s">
        <v>122</v>
      </c>
      <c r="H52" s="16" t="s">
        <v>120</v>
      </c>
      <c r="I52" s="16"/>
      <c r="N52" s="27" t="s">
        <v>66</v>
      </c>
      <c r="O52" s="26"/>
      <c r="P52" s="26"/>
      <c r="Q52" s="26"/>
      <c r="R52" s="26"/>
    </row>
    <row r="53" spans="4:18" ht="30" customHeight="1" x14ac:dyDescent="0.25">
      <c r="D53" s="14">
        <v>44</v>
      </c>
      <c r="E53" s="17" t="s">
        <v>100</v>
      </c>
      <c r="F53" s="16" t="s">
        <v>120</v>
      </c>
      <c r="G53" s="16" t="s">
        <v>122</v>
      </c>
      <c r="H53" s="16"/>
      <c r="I53" s="16"/>
      <c r="N53" s="27" t="s">
        <v>67</v>
      </c>
      <c r="O53" s="26"/>
      <c r="P53" s="26"/>
      <c r="Q53" s="26"/>
      <c r="R53" s="26"/>
    </row>
    <row r="54" spans="4:18" ht="96.75" customHeight="1" x14ac:dyDescent="0.25">
      <c r="D54" s="14">
        <v>45</v>
      </c>
      <c r="E54" s="16" t="s">
        <v>123</v>
      </c>
      <c r="F54" s="16" t="s">
        <v>120</v>
      </c>
      <c r="G54" s="16" t="s">
        <v>122</v>
      </c>
      <c r="H54" s="16"/>
      <c r="I54" s="16"/>
    </row>
    <row r="55" spans="4:18" ht="30" customHeight="1" x14ac:dyDescent="0.25">
      <c r="D55" s="14">
        <v>46</v>
      </c>
      <c r="E55" s="16"/>
      <c r="F55" s="16"/>
      <c r="G55" s="16"/>
      <c r="H55" s="16"/>
      <c r="I55" s="16"/>
      <c r="N55" s="28" t="s">
        <v>23</v>
      </c>
    </row>
    <row r="56" spans="4:18" ht="30" customHeight="1" x14ac:dyDescent="0.25">
      <c r="D56" s="14">
        <v>47</v>
      </c>
      <c r="E56" s="16"/>
      <c r="F56" s="16"/>
      <c r="G56" s="16"/>
      <c r="H56" s="16"/>
      <c r="I56" s="16"/>
      <c r="N56" s="1">
        <v>0.25</v>
      </c>
      <c r="O56" s="26" t="s">
        <v>71</v>
      </c>
    </row>
    <row r="57" spans="4:18" ht="30" customHeight="1" x14ac:dyDescent="0.25">
      <c r="D57" s="14">
        <v>48</v>
      </c>
      <c r="E57" s="16"/>
      <c r="F57" s="16"/>
      <c r="G57" s="16"/>
      <c r="H57" s="16"/>
      <c r="I57" s="16"/>
      <c r="N57" s="1">
        <v>0.5</v>
      </c>
      <c r="O57" s="26" t="s">
        <v>72</v>
      </c>
    </row>
    <row r="58" spans="4:18" ht="30" customHeight="1" x14ac:dyDescent="0.25">
      <c r="D58" s="14">
        <v>49</v>
      </c>
      <c r="E58" s="133" t="s">
        <v>124</v>
      </c>
      <c r="F58" s="134"/>
      <c r="G58" s="134"/>
      <c r="H58" s="134"/>
      <c r="I58" s="135"/>
      <c r="N58" s="1">
        <v>0.75</v>
      </c>
      <c r="O58" s="26" t="s">
        <v>25</v>
      </c>
    </row>
    <row r="59" spans="4:18" ht="30" customHeight="1" x14ac:dyDescent="0.25">
      <c r="D59" s="14">
        <v>50</v>
      </c>
      <c r="E59" s="16" t="s">
        <v>125</v>
      </c>
      <c r="F59" s="16" t="s">
        <v>126</v>
      </c>
      <c r="G59" s="16" t="s">
        <v>127</v>
      </c>
      <c r="H59" s="16" t="s">
        <v>128</v>
      </c>
      <c r="I59" s="16" t="s">
        <v>129</v>
      </c>
      <c r="N59" s="1">
        <v>1</v>
      </c>
      <c r="O59" s="26" t="s">
        <v>24</v>
      </c>
    </row>
    <row r="60" spans="4:18" ht="30" customHeight="1" x14ac:dyDescent="0.25">
      <c r="D60" s="14">
        <v>51</v>
      </c>
      <c r="E60" s="16" t="s">
        <v>130</v>
      </c>
      <c r="F60" s="16" t="s">
        <v>131</v>
      </c>
      <c r="G60" s="16"/>
      <c r="H60" s="16"/>
      <c r="I60" s="16"/>
    </row>
    <row r="61" spans="4:18" ht="30" customHeight="1" x14ac:dyDescent="0.25">
      <c r="D61" s="14">
        <v>52</v>
      </c>
      <c r="E61" s="16" t="s">
        <v>132</v>
      </c>
      <c r="F61" s="16" t="s">
        <v>126</v>
      </c>
      <c r="G61" s="16" t="s">
        <v>127</v>
      </c>
      <c r="H61" s="16" t="s">
        <v>128</v>
      </c>
      <c r="I61" s="16" t="s">
        <v>129</v>
      </c>
      <c r="N61" s="29" t="s">
        <v>28</v>
      </c>
    </row>
    <row r="62" spans="4:18" ht="30" customHeight="1" x14ac:dyDescent="0.25">
      <c r="D62" s="14">
        <v>53</v>
      </c>
      <c r="E62" s="16" t="s">
        <v>133</v>
      </c>
      <c r="F62" s="16" t="s">
        <v>131</v>
      </c>
      <c r="G62" s="16"/>
      <c r="H62" s="16"/>
      <c r="I62" s="16"/>
      <c r="N62" s="26" t="s">
        <v>73</v>
      </c>
    </row>
    <row r="63" spans="4:18" ht="30" customHeight="1" x14ac:dyDescent="0.25">
      <c r="D63" s="14">
        <v>54</v>
      </c>
      <c r="E63" s="16" t="s">
        <v>134</v>
      </c>
      <c r="F63" s="16" t="s">
        <v>126</v>
      </c>
      <c r="G63" s="16" t="s">
        <v>128</v>
      </c>
      <c r="H63" s="18"/>
      <c r="I63" s="16"/>
      <c r="N63" s="26" t="s">
        <v>74</v>
      </c>
    </row>
    <row r="64" spans="4:18" ht="30" customHeight="1" x14ac:dyDescent="0.25">
      <c r="D64" s="14">
        <v>55</v>
      </c>
      <c r="E64" s="16" t="s">
        <v>135</v>
      </c>
      <c r="F64" s="16" t="s">
        <v>126</v>
      </c>
      <c r="G64" s="16" t="s">
        <v>127</v>
      </c>
      <c r="H64" s="16" t="s">
        <v>128</v>
      </c>
      <c r="I64" s="16" t="s">
        <v>129</v>
      </c>
      <c r="N64" s="26" t="s">
        <v>75</v>
      </c>
    </row>
    <row r="65" spans="4:9" ht="30" customHeight="1" x14ac:dyDescent="0.25">
      <c r="D65" s="14">
        <v>56</v>
      </c>
      <c r="E65" s="16" t="s">
        <v>136</v>
      </c>
      <c r="F65" s="16" t="s">
        <v>126</v>
      </c>
      <c r="G65" s="16" t="s">
        <v>128</v>
      </c>
      <c r="H65" s="16"/>
      <c r="I65" s="16"/>
    </row>
    <row r="66" spans="4:9" ht="30" customHeight="1" x14ac:dyDescent="0.25">
      <c r="D66" s="14">
        <v>57</v>
      </c>
      <c r="E66" s="16" t="s">
        <v>137</v>
      </c>
      <c r="F66" s="16" t="s">
        <v>128</v>
      </c>
      <c r="G66" s="16"/>
      <c r="H66" s="16"/>
      <c r="I66" s="16"/>
    </row>
    <row r="67" spans="4:9" ht="30" customHeight="1" x14ac:dyDescent="0.25">
      <c r="D67" s="14">
        <v>58</v>
      </c>
      <c r="E67" s="16" t="s">
        <v>138</v>
      </c>
      <c r="F67" s="16" t="s">
        <v>128</v>
      </c>
      <c r="G67" s="16"/>
      <c r="H67" s="16"/>
      <c r="I67" s="16"/>
    </row>
    <row r="68" spans="4:9" ht="30" customHeight="1" x14ac:dyDescent="0.25">
      <c r="D68" s="14">
        <v>59</v>
      </c>
      <c r="E68" s="16" t="s">
        <v>139</v>
      </c>
      <c r="F68" s="16" t="s">
        <v>140</v>
      </c>
      <c r="G68" s="16"/>
      <c r="H68" s="16"/>
      <c r="I68" s="16"/>
    </row>
    <row r="69" spans="4:9" ht="30" customHeight="1" x14ac:dyDescent="0.25">
      <c r="D69" s="14">
        <v>60</v>
      </c>
      <c r="E69" s="16" t="s">
        <v>141</v>
      </c>
      <c r="F69" s="16" t="s">
        <v>142</v>
      </c>
      <c r="G69" s="16"/>
      <c r="H69" s="16"/>
      <c r="I69" s="16"/>
    </row>
    <row r="70" spans="4:9" ht="30" customHeight="1" x14ac:dyDescent="0.25">
      <c r="D70" s="14">
        <v>61</v>
      </c>
      <c r="E70" s="16" t="s">
        <v>143</v>
      </c>
      <c r="F70" s="16" t="s">
        <v>126</v>
      </c>
      <c r="G70" s="16" t="s">
        <v>128</v>
      </c>
      <c r="H70" s="16" t="s">
        <v>129</v>
      </c>
      <c r="I70" s="16"/>
    </row>
    <row r="71" spans="4:9" ht="30" customHeight="1" x14ac:dyDescent="0.25">
      <c r="D71" s="14">
        <v>62</v>
      </c>
      <c r="E71" s="16" t="s">
        <v>144</v>
      </c>
      <c r="F71" s="16" t="s">
        <v>126</v>
      </c>
      <c r="G71" s="16" t="s">
        <v>128</v>
      </c>
      <c r="H71" s="16" t="s">
        <v>90</v>
      </c>
      <c r="I71" s="16" t="s">
        <v>129</v>
      </c>
    </row>
    <row r="72" spans="4:9" ht="30" customHeight="1" x14ac:dyDescent="0.25">
      <c r="D72" s="14">
        <v>63</v>
      </c>
      <c r="E72" s="16" t="s">
        <v>145</v>
      </c>
      <c r="F72" s="16" t="s">
        <v>128</v>
      </c>
      <c r="G72" s="16" t="s">
        <v>110</v>
      </c>
      <c r="H72" s="16"/>
      <c r="I72" s="16"/>
    </row>
    <row r="73" spans="4:9" ht="64.5" customHeight="1" x14ac:dyDescent="0.25">
      <c r="D73" s="14">
        <v>64</v>
      </c>
      <c r="E73" s="16" t="s">
        <v>146</v>
      </c>
      <c r="F73" s="16" t="s">
        <v>120</v>
      </c>
      <c r="G73" s="16" t="s">
        <v>126</v>
      </c>
      <c r="H73" s="16"/>
      <c r="I73" s="16"/>
    </row>
    <row r="74" spans="4:9" ht="30" customHeight="1" x14ac:dyDescent="0.25">
      <c r="D74" s="14">
        <v>65</v>
      </c>
      <c r="E74" s="16" t="s">
        <v>147</v>
      </c>
      <c r="F74" s="16" t="s">
        <v>120</v>
      </c>
      <c r="G74" s="16" t="s">
        <v>108</v>
      </c>
      <c r="H74" s="16" t="s">
        <v>110</v>
      </c>
      <c r="I74" s="16" t="s">
        <v>148</v>
      </c>
    </row>
    <row r="75" spans="4:9" ht="30" customHeight="1" x14ac:dyDescent="0.25">
      <c r="D75" s="14">
        <v>66</v>
      </c>
      <c r="E75" s="16" t="s">
        <v>149</v>
      </c>
      <c r="F75" s="16" t="s">
        <v>126</v>
      </c>
      <c r="G75" s="16" t="s">
        <v>150</v>
      </c>
      <c r="H75" s="16" t="s">
        <v>100</v>
      </c>
      <c r="I75" s="16"/>
    </row>
    <row r="76" spans="4:9" ht="30" customHeight="1" x14ac:dyDescent="0.25">
      <c r="D76" s="14">
        <v>67</v>
      </c>
      <c r="E76" s="16"/>
      <c r="F76" s="16"/>
      <c r="G76" s="16"/>
      <c r="H76" s="16"/>
      <c r="I76" s="16"/>
    </row>
    <row r="77" spans="4:9" ht="30" customHeight="1" x14ac:dyDescent="0.25">
      <c r="D77" s="14">
        <v>68</v>
      </c>
      <c r="E77" s="16"/>
      <c r="F77" s="16"/>
      <c r="G77" s="16"/>
      <c r="H77" s="16"/>
      <c r="I77" s="16"/>
    </row>
    <row r="78" spans="4:9" ht="30" customHeight="1" x14ac:dyDescent="0.25">
      <c r="D78" s="14">
        <v>69</v>
      </c>
      <c r="E78" s="16"/>
      <c r="F78" s="16"/>
      <c r="G78" s="16"/>
      <c r="H78" s="16"/>
      <c r="I78" s="16"/>
    </row>
    <row r="79" spans="4:9" ht="30" customHeight="1" x14ac:dyDescent="0.25">
      <c r="D79" s="14">
        <v>70</v>
      </c>
      <c r="E79" s="133" t="s">
        <v>151</v>
      </c>
      <c r="F79" s="134"/>
      <c r="G79" s="134"/>
      <c r="H79" s="134"/>
      <c r="I79" s="135"/>
    </row>
    <row r="80" spans="4:9" ht="30" customHeight="1" x14ac:dyDescent="0.25">
      <c r="D80" s="14">
        <v>71</v>
      </c>
      <c r="E80" s="17" t="s">
        <v>152</v>
      </c>
      <c r="F80" s="16" t="s">
        <v>97</v>
      </c>
      <c r="G80" s="16" t="s">
        <v>109</v>
      </c>
      <c r="H80" s="16"/>
      <c r="I80" s="16"/>
    </row>
    <row r="81" spans="4:9" ht="30" customHeight="1" x14ac:dyDescent="0.25">
      <c r="D81" s="14">
        <v>72</v>
      </c>
      <c r="E81" s="17" t="s">
        <v>153</v>
      </c>
      <c r="F81" s="16" t="s">
        <v>108</v>
      </c>
      <c r="G81" s="16" t="s">
        <v>154</v>
      </c>
      <c r="H81" s="16"/>
      <c r="I81" s="16"/>
    </row>
    <row r="82" spans="4:9" ht="30" customHeight="1" x14ac:dyDescent="0.25">
      <c r="D82" s="14">
        <v>73</v>
      </c>
      <c r="E82" s="17" t="s">
        <v>155</v>
      </c>
      <c r="F82" s="16" t="s">
        <v>156</v>
      </c>
      <c r="G82" s="16"/>
      <c r="H82" s="16"/>
      <c r="I82" s="16"/>
    </row>
    <row r="83" spans="4:9" ht="59.25" customHeight="1" x14ac:dyDescent="0.25">
      <c r="D83" s="14">
        <v>74</v>
      </c>
      <c r="E83" s="17" t="s">
        <v>157</v>
      </c>
      <c r="F83" s="16" t="s">
        <v>108</v>
      </c>
      <c r="G83" s="16" t="s">
        <v>109</v>
      </c>
      <c r="H83" s="16" t="s">
        <v>110</v>
      </c>
      <c r="I83" s="16" t="s">
        <v>110</v>
      </c>
    </row>
    <row r="84" spans="4:9" ht="30" customHeight="1" x14ac:dyDescent="0.25">
      <c r="D84" s="14">
        <v>75</v>
      </c>
      <c r="E84" s="17" t="s">
        <v>158</v>
      </c>
      <c r="F84" s="16" t="s">
        <v>108</v>
      </c>
      <c r="G84" s="16" t="s">
        <v>159</v>
      </c>
      <c r="H84" s="16"/>
      <c r="I84" s="16"/>
    </row>
    <row r="85" spans="4:9" ht="30" customHeight="1" x14ac:dyDescent="0.25">
      <c r="D85" s="14">
        <v>76</v>
      </c>
      <c r="E85" s="16" t="s">
        <v>160</v>
      </c>
      <c r="F85" s="16" t="s">
        <v>108</v>
      </c>
      <c r="G85" s="16" t="s">
        <v>109</v>
      </c>
      <c r="H85" s="16" t="s">
        <v>110</v>
      </c>
      <c r="I85" s="16" t="s">
        <v>110</v>
      </c>
    </row>
    <row r="86" spans="4:9" ht="30" customHeight="1" x14ac:dyDescent="0.25">
      <c r="D86" s="14">
        <v>77</v>
      </c>
      <c r="E86" s="16"/>
      <c r="F86" s="16"/>
      <c r="G86" s="16"/>
      <c r="H86" s="16"/>
      <c r="I86" s="16"/>
    </row>
    <row r="87" spans="4:9" ht="30" customHeight="1" x14ac:dyDescent="0.25">
      <c r="D87" s="14">
        <v>78</v>
      </c>
      <c r="E87" s="17"/>
      <c r="F87" s="16"/>
      <c r="G87" s="16"/>
      <c r="H87" s="16"/>
      <c r="I87" s="16"/>
    </row>
    <row r="88" spans="4:9" ht="30" customHeight="1" x14ac:dyDescent="0.25">
      <c r="D88" s="14">
        <v>79</v>
      </c>
      <c r="E88" s="17"/>
      <c r="F88" s="16"/>
      <c r="G88" s="16"/>
      <c r="H88" s="18"/>
      <c r="I88" s="16"/>
    </row>
    <row r="89" spans="4:9" ht="30" customHeight="1" x14ac:dyDescent="0.25">
      <c r="D89" s="14">
        <v>80</v>
      </c>
      <c r="E89" s="133" t="s">
        <v>161</v>
      </c>
      <c r="F89" s="134"/>
      <c r="G89" s="134"/>
      <c r="H89" s="134"/>
      <c r="I89" s="135"/>
    </row>
    <row r="90" spans="4:9" ht="30" customHeight="1" x14ac:dyDescent="0.25">
      <c r="D90" s="14">
        <v>81</v>
      </c>
      <c r="E90" s="16" t="s">
        <v>162</v>
      </c>
      <c r="F90" s="16" t="s">
        <v>108</v>
      </c>
      <c r="G90" s="16" t="s">
        <v>97</v>
      </c>
      <c r="H90" s="16" t="s">
        <v>120</v>
      </c>
      <c r="I90" s="16" t="s">
        <v>163</v>
      </c>
    </row>
    <row r="91" spans="4:9" ht="84.75" x14ac:dyDescent="0.25">
      <c r="D91" s="14">
        <v>82</v>
      </c>
      <c r="E91" s="16" t="s">
        <v>164</v>
      </c>
      <c r="F91" s="16" t="s">
        <v>108</v>
      </c>
      <c r="G91" s="16" t="s">
        <v>97</v>
      </c>
      <c r="H91" s="16" t="s">
        <v>120</v>
      </c>
      <c r="I91" s="16" t="s">
        <v>163</v>
      </c>
    </row>
    <row r="92" spans="4:9" ht="84.75" x14ac:dyDescent="0.25">
      <c r="D92" s="14">
        <v>83</v>
      </c>
      <c r="E92" s="16" t="s">
        <v>165</v>
      </c>
      <c r="F92" s="16" t="s">
        <v>108</v>
      </c>
      <c r="G92" s="16" t="s">
        <v>97</v>
      </c>
      <c r="H92" s="16" t="s">
        <v>120</v>
      </c>
      <c r="I92" s="16" t="s">
        <v>163</v>
      </c>
    </row>
    <row r="93" spans="4:9" ht="84.75" x14ac:dyDescent="0.25">
      <c r="D93" s="14">
        <v>84</v>
      </c>
      <c r="E93" s="16" t="s">
        <v>166</v>
      </c>
      <c r="F93" s="16" t="s">
        <v>167</v>
      </c>
      <c r="G93" s="16" t="s">
        <v>163</v>
      </c>
      <c r="H93" s="16"/>
      <c r="I93" s="17"/>
    </row>
    <row r="94" spans="4:9" x14ac:dyDescent="0.25">
      <c r="D94" s="14">
        <v>85</v>
      </c>
      <c r="E94" s="16"/>
      <c r="F94" s="16"/>
      <c r="G94" s="16"/>
      <c r="H94" s="16"/>
      <c r="I94" s="17"/>
    </row>
    <row r="95" spans="4:9" x14ac:dyDescent="0.25">
      <c r="E95" s="16"/>
      <c r="F95" s="16"/>
      <c r="G95" s="16"/>
      <c r="H95" s="16"/>
      <c r="I95" s="17"/>
    </row>
    <row r="96" spans="4:9" ht="15" customHeight="1" x14ac:dyDescent="0.25">
      <c r="E96" s="133" t="s">
        <v>168</v>
      </c>
      <c r="F96" s="134"/>
      <c r="G96" s="134"/>
      <c r="H96" s="134"/>
      <c r="I96" s="135"/>
    </row>
    <row r="97" spans="5:9" ht="36.75" x14ac:dyDescent="0.25">
      <c r="E97" s="17" t="s">
        <v>169</v>
      </c>
      <c r="F97" s="16" t="s">
        <v>170</v>
      </c>
      <c r="G97" s="16" t="s">
        <v>163</v>
      </c>
      <c r="H97" s="16"/>
      <c r="I97" s="17"/>
    </row>
    <row r="98" spans="5:9" ht="48.75" x14ac:dyDescent="0.25">
      <c r="E98" s="17" t="s">
        <v>171</v>
      </c>
      <c r="F98" s="16" t="s">
        <v>170</v>
      </c>
      <c r="G98" s="16" t="s">
        <v>90</v>
      </c>
      <c r="H98" s="16" t="s">
        <v>128</v>
      </c>
      <c r="I98" s="16" t="s">
        <v>129</v>
      </c>
    </row>
    <row r="99" spans="5:9" ht="36.75" x14ac:dyDescent="0.25">
      <c r="E99" s="17" t="s">
        <v>172</v>
      </c>
      <c r="F99" s="16" t="s">
        <v>170</v>
      </c>
      <c r="G99" s="16"/>
      <c r="H99" s="16"/>
      <c r="I99" s="17"/>
    </row>
    <row r="100" spans="5:9" ht="36.75" x14ac:dyDescent="0.25">
      <c r="E100" s="17" t="s">
        <v>173</v>
      </c>
      <c r="F100" s="16" t="s">
        <v>170</v>
      </c>
      <c r="G100" s="17"/>
      <c r="H100" s="17"/>
      <c r="I100" s="17"/>
    </row>
    <row r="101" spans="5:9" x14ac:dyDescent="0.25">
      <c r="E101" s="17"/>
      <c r="F101" s="16"/>
      <c r="G101" s="17"/>
      <c r="H101" s="17"/>
      <c r="I101" s="17"/>
    </row>
    <row r="102" spans="5:9" x14ac:dyDescent="0.25">
      <c r="E102" s="17"/>
      <c r="F102" s="16"/>
      <c r="G102" s="17"/>
      <c r="H102" s="17"/>
      <c r="I102" s="17"/>
    </row>
    <row r="103" spans="5:9" x14ac:dyDescent="0.25">
      <c r="E103" s="17"/>
      <c r="F103" s="16"/>
      <c r="G103" s="17"/>
      <c r="H103" s="17"/>
      <c r="I103" s="17"/>
    </row>
  </sheetData>
  <mergeCells count="8">
    <mergeCell ref="E79:I79"/>
    <mergeCell ref="E89:I89"/>
    <mergeCell ref="E96:I96"/>
    <mergeCell ref="E10:I10"/>
    <mergeCell ref="E21:I21"/>
    <mergeCell ref="E33:I33"/>
    <mergeCell ref="E50:I50"/>
    <mergeCell ref="E58:I58"/>
  </mergeCells>
  <phoneticPr fontId="15" type="noConversion"/>
  <pageMargins left="0.70866141732283472" right="0.70866141732283472" top="0.78740157480314965" bottom="0.78740157480314965" header="0.31496062992125984" footer="0.31496062992125984"/>
  <pageSetup paperSize="9" scale="3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4F93748A7FAA4C814F51F3B4BD305D" ma:contentTypeVersion="20" ma:contentTypeDescription="Crear nuevo documento." ma:contentTypeScope="" ma:versionID="cd40b1302c3a519c5164b3bfc03e281d">
  <xsd:schema xmlns:xsd="http://www.w3.org/2001/XMLSchema" xmlns:xs="http://www.w3.org/2001/XMLSchema" xmlns:p="http://schemas.microsoft.com/office/2006/metadata/properties" xmlns:ns2="fd018530-b91a-4dc3-b550-b498b01ca37b" xmlns:ns3="7662d74b-4a56-498c-a4a5-e62ec9f46192" xmlns:ns4="bad2c617-d446-47cd-8506-015b38ed96e2" targetNamespace="http://schemas.microsoft.com/office/2006/metadata/properties" ma:root="true" ma:fieldsID="281e1c617f55426b5c4315295a5a7efe" ns2:_="" ns3:_="" ns4:_="">
    <xsd:import namespace="fd018530-b91a-4dc3-b550-b498b01ca37b"/>
    <xsd:import namespace="7662d74b-4a56-498c-a4a5-e62ec9f46192"/>
    <xsd:import namespace="bad2c617-d446-47cd-8506-015b38ed96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4: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18530-b91a-4dc3-b550-b498b01ca3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d4d5d7fb-2b02-4480-9c1a-0be647fa98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2d74b-4a56-498c-a4a5-e62ec9f4619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d2c617-d446-47cd-8506-015b38ed96e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2eba10-757a-4737-9e0d-44a63252ee33}" ma:internalName="TaxCatchAll" ma:showField="CatchAllData" ma:web="bad2c617-d446-47cd-8506-015b38ed96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EA0DFD-F55E-48B1-BDB6-6B98C779F7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018530-b91a-4dc3-b550-b498b01ca37b"/>
    <ds:schemaRef ds:uri="7662d74b-4a56-498c-a4a5-e62ec9f46192"/>
    <ds:schemaRef ds:uri="bad2c617-d446-47cd-8506-015b38ed96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39C6C0-3C39-4C1A-BD8F-5C66852F57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Implementación</vt:lpstr>
      <vt:lpstr>Hoja1</vt:lpstr>
      <vt:lpstr>Módulo 1</vt:lpstr>
      <vt:lpstr>Módulo 2</vt:lpstr>
      <vt:lpstr>Módulo 3</vt:lpstr>
      <vt:lpstr>Módulo 4</vt:lpstr>
      <vt:lpstr>Módulo 5</vt:lpstr>
      <vt:lpstr>Lista desplegable (sin entrada)</vt:lpstr>
      <vt:lpstr>Gravity</vt:lpstr>
      <vt:lpstr>Likelihood</vt:lpstr>
      <vt:lpstr>Stages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Schemmer</dc:creator>
  <cp:lastModifiedBy>Juan Carlos Báez Millán</cp:lastModifiedBy>
  <cp:lastPrinted>2017-09-12T17:47:14Z</cp:lastPrinted>
  <dcterms:created xsi:type="dcterms:W3CDTF">2017-04-18T13:41:02Z</dcterms:created>
  <dcterms:modified xsi:type="dcterms:W3CDTF">2024-10-09T11:18:23Z</dcterms:modified>
</cp:coreProperties>
</file>